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ymagr.sharepoint.com/sites/MinistersOffice/Shared Documents/WIP/Media/"/>
    </mc:Choice>
  </mc:AlternateContent>
  <xr:revisionPtr revIDLastSave="1441" documentId="8_{703889D6-7B9D-4897-BF98-82C3AD7BAC09}" xr6:coauthVersionLast="46" xr6:coauthVersionMax="46" xr10:uidLastSave="{C7F6E3C1-B32B-4566-BB85-CA4EF900603D}"/>
  <bookViews>
    <workbookView xWindow="-120" yWindow="-120" windowWidth="38640" windowHeight="21840" activeTab="5" xr2:uid="{7C68A359-8BEE-4353-8447-4B41F94378C8}"/>
  </bookViews>
  <sheets>
    <sheet name="Σάμος" sheetId="3" r:id="rId1"/>
    <sheet name="Λέσβος" sheetId="2" r:id="rId2"/>
    <sheet name="Χίος" sheetId="4" r:id="rId3"/>
    <sheet name="Λέρος" sheetId="5" r:id="rId4"/>
    <sheet name="Κως" sheetId="6" r:id="rId5"/>
    <sheet name="Ενδοχώρα" sheetId="7" r:id="rId6"/>
    <sheet name="Σύνολο" sheetId="1" r:id="rId7"/>
  </sheets>
  <calcPr calcId="191028" calcCompleted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21" i="7" l="1"/>
  <c r="B420" i="7"/>
  <c r="B419" i="7"/>
  <c r="B418" i="7"/>
  <c r="B417" i="7"/>
  <c r="B416" i="7"/>
  <c r="B415" i="7"/>
  <c r="B414" i="7"/>
  <c r="B299" i="7"/>
  <c r="B412" i="7"/>
  <c r="B192" i="7"/>
  <c r="B216" i="7"/>
  <c r="B409" i="7"/>
  <c r="B30" i="7"/>
  <c r="B413" i="7"/>
  <c r="B146" i="7"/>
  <c r="B405" i="7"/>
  <c r="B404" i="7"/>
  <c r="B106" i="7"/>
  <c r="B180" i="7"/>
  <c r="B358" i="7"/>
  <c r="B18" i="7"/>
  <c r="B297" i="7"/>
  <c r="B398" i="7"/>
  <c r="B41" i="7"/>
  <c r="B382" i="7"/>
  <c r="B122" i="7"/>
  <c r="B66" i="7"/>
  <c r="B393" i="7"/>
  <c r="B392" i="7"/>
  <c r="B391" i="7"/>
  <c r="B335" i="7"/>
  <c r="B389" i="7"/>
  <c r="B388" i="7"/>
  <c r="B350" i="7"/>
  <c r="B205" i="7"/>
  <c r="B158" i="7"/>
  <c r="B384" i="7"/>
  <c r="B179" i="7"/>
  <c r="B270" i="7"/>
  <c r="B255" i="7"/>
  <c r="B380" i="7"/>
  <c r="B357" i="7"/>
  <c r="B334" i="7"/>
  <c r="B178" i="7"/>
  <c r="B296" i="7"/>
  <c r="B381" i="7"/>
  <c r="B374" i="7"/>
  <c r="B323" i="7"/>
  <c r="B145" i="7"/>
  <c r="B39" i="7"/>
  <c r="B204" i="7"/>
  <c r="B134" i="7"/>
  <c r="B244" i="7"/>
  <c r="B157" i="7"/>
  <c r="B215" i="7"/>
  <c r="B313" i="7"/>
  <c r="B191" i="7"/>
  <c r="B347" i="7"/>
  <c r="B411" i="7"/>
  <c r="B286" i="7"/>
  <c r="B399" i="7"/>
  <c r="B359" i="7"/>
  <c r="B232" i="7"/>
  <c r="B120" i="7"/>
  <c r="B268" i="7"/>
  <c r="B254" i="7"/>
  <c r="B105" i="7"/>
  <c r="B29" i="7"/>
  <c r="B92" i="7"/>
  <c r="B78" i="7"/>
  <c r="B64" i="7"/>
  <c r="B349" i="7"/>
  <c r="B348" i="7"/>
  <c r="B53" i="7"/>
  <c r="B17" i="7"/>
  <c r="B369" i="7"/>
  <c r="B168" i="7"/>
  <c r="B343" i="7"/>
  <c r="B356" i="7"/>
  <c r="B333" i="7"/>
  <c r="B177" i="7"/>
  <c r="B295" i="7"/>
  <c r="B285" i="7"/>
  <c r="B379" i="7"/>
  <c r="B336" i="7"/>
  <c r="B322" i="7"/>
  <c r="B144" i="7"/>
  <c r="B38" i="7"/>
  <c r="B203" i="7"/>
  <c r="B133" i="7"/>
  <c r="B243" i="7"/>
  <c r="B156" i="7"/>
  <c r="B214" i="7"/>
  <c r="B310" i="7"/>
  <c r="B190" i="7"/>
  <c r="B325" i="7"/>
  <c r="B346" i="7"/>
  <c r="B410" i="7"/>
  <c r="B397" i="7"/>
  <c r="B231" i="7"/>
  <c r="B119" i="7"/>
  <c r="B266" i="7"/>
  <c r="B253" i="7"/>
  <c r="B103" i="7"/>
  <c r="B28" i="7"/>
  <c r="B91" i="7"/>
  <c r="B77" i="7"/>
  <c r="B63" i="7"/>
  <c r="B312" i="7"/>
  <c r="B311" i="7"/>
  <c r="B52" i="7"/>
  <c r="B16" i="7"/>
  <c r="B368" i="7"/>
  <c r="B167" i="7"/>
  <c r="B306" i="7"/>
  <c r="B355" i="7"/>
  <c r="B332" i="7"/>
  <c r="B176" i="7"/>
  <c r="B294" i="7"/>
  <c r="B284" i="7"/>
  <c r="B300" i="7"/>
  <c r="B378" i="7"/>
  <c r="B298" i="7"/>
  <c r="B321" i="7"/>
  <c r="B229" i="7"/>
  <c r="B143" i="7"/>
  <c r="B265" i="7"/>
  <c r="B37" i="7"/>
  <c r="B202" i="7"/>
  <c r="B132" i="7"/>
  <c r="B242" i="7"/>
  <c r="B118" i="7"/>
  <c r="B155" i="7"/>
  <c r="B213" i="7"/>
  <c r="B309" i="7"/>
  <c r="B189" i="7"/>
  <c r="B345" i="7"/>
  <c r="B408" i="7"/>
  <c r="B396" i="7"/>
  <c r="B252" i="7"/>
  <c r="B102" i="7"/>
  <c r="B27" i="7"/>
  <c r="B89" i="7"/>
  <c r="B76" i="7"/>
  <c r="B62" i="7"/>
  <c r="B275" i="7"/>
  <c r="B274" i="7"/>
  <c r="B51" i="7"/>
  <c r="B15" i="7"/>
  <c r="B367" i="7"/>
  <c r="B166" i="7"/>
  <c r="B269" i="7"/>
  <c r="B354" i="7"/>
  <c r="B267" i="7"/>
  <c r="B293" i="7"/>
  <c r="B331" i="7"/>
  <c r="B175" i="7"/>
  <c r="B283" i="7"/>
  <c r="B262" i="7"/>
  <c r="B264" i="7"/>
  <c r="B228" i="7"/>
  <c r="B117" i="7"/>
  <c r="B377" i="7"/>
  <c r="B257" i="7"/>
  <c r="B320" i="7"/>
  <c r="B141" i="7"/>
  <c r="B251" i="7"/>
  <c r="B36" i="7"/>
  <c r="B201" i="7"/>
  <c r="B131" i="7"/>
  <c r="B241" i="7"/>
  <c r="B154" i="7"/>
  <c r="B212" i="7"/>
  <c r="B308" i="7"/>
  <c r="B188" i="7"/>
  <c r="B344" i="7"/>
  <c r="B407" i="7"/>
  <c r="B395" i="7"/>
  <c r="B101" i="7"/>
  <c r="B26" i="7"/>
  <c r="B88" i="7"/>
  <c r="B75" i="7"/>
  <c r="B61" i="7"/>
  <c r="B237" i="7"/>
  <c r="B236" i="7"/>
  <c r="B50" i="7"/>
  <c r="B14" i="7"/>
  <c r="B366" i="7"/>
  <c r="B165" i="7"/>
  <c r="B353" i="7"/>
  <c r="B230" i="7"/>
  <c r="B292" i="7"/>
  <c r="B330" i="7"/>
  <c r="B174" i="7"/>
  <c r="B282" i="7"/>
  <c r="B225" i="7"/>
  <c r="B263" i="7"/>
  <c r="B227" i="7"/>
  <c r="B115" i="7"/>
  <c r="B250" i="7"/>
  <c r="B376" i="7"/>
  <c r="B219" i="7"/>
  <c r="B100" i="7"/>
  <c r="B319" i="7"/>
  <c r="B140" i="7"/>
  <c r="B35" i="7"/>
  <c r="B198" i="7"/>
  <c r="B130" i="7"/>
  <c r="B240" i="7"/>
  <c r="B153" i="7"/>
  <c r="B211" i="7"/>
  <c r="B307" i="7"/>
  <c r="B187" i="7"/>
  <c r="B24" i="7"/>
  <c r="B342" i="7"/>
  <c r="B406" i="7"/>
  <c r="B394" i="7"/>
  <c r="B87" i="7"/>
  <c r="B74" i="7"/>
  <c r="B60" i="7"/>
  <c r="B200" i="7"/>
  <c r="B199" i="7"/>
  <c r="B49" i="7"/>
  <c r="B13" i="7"/>
  <c r="B365" i="7"/>
  <c r="B164" i="7"/>
  <c r="B352" i="7"/>
  <c r="B291" i="7"/>
  <c r="B329" i="7"/>
  <c r="B173" i="7"/>
  <c r="B281" i="7"/>
  <c r="B114" i="7"/>
  <c r="B276" i="7"/>
  <c r="B261" i="7"/>
  <c r="B249" i="7"/>
  <c r="B226" i="7"/>
  <c r="B99" i="7"/>
  <c r="B23" i="7"/>
  <c r="B375" i="7"/>
  <c r="B181" i="7"/>
  <c r="B86" i="7"/>
  <c r="B318" i="7"/>
  <c r="B139" i="7"/>
  <c r="B34" i="7"/>
  <c r="B197" i="7"/>
  <c r="B129" i="7"/>
  <c r="B239" i="7"/>
  <c r="B151" i="7"/>
  <c r="B210" i="7"/>
  <c r="B305" i="7"/>
  <c r="B186" i="7"/>
  <c r="B73" i="7"/>
  <c r="B341" i="7"/>
  <c r="B403" i="7"/>
  <c r="B390" i="7"/>
  <c r="B59" i="7"/>
  <c r="B47" i="7"/>
  <c r="B273" i="7"/>
  <c r="B220" i="7"/>
  <c r="B12" i="7"/>
  <c r="B364" i="7"/>
  <c r="B7" i="7"/>
  <c r="B163" i="7"/>
  <c r="B351" i="7"/>
  <c r="B290" i="7"/>
  <c r="B280" i="7"/>
  <c r="B328" i="7"/>
  <c r="B172" i="7"/>
  <c r="B152" i="7"/>
  <c r="B260" i="7"/>
  <c r="B224" i="7"/>
  <c r="B113" i="7"/>
  <c r="B248" i="7"/>
  <c r="B98" i="7"/>
  <c r="B83" i="7"/>
  <c r="B22" i="7"/>
  <c r="B72" i="7"/>
  <c r="B373" i="7"/>
  <c r="B142" i="7"/>
  <c r="B317" i="7"/>
  <c r="B138" i="7"/>
  <c r="B58" i="7"/>
  <c r="B217" i="7"/>
  <c r="B196" i="7"/>
  <c r="B128" i="7"/>
  <c r="B238" i="7"/>
  <c r="B150" i="7"/>
  <c r="B209" i="7"/>
  <c r="B304" i="7"/>
  <c r="B185" i="7"/>
  <c r="B340" i="7"/>
  <c r="B402" i="7"/>
  <c r="B387" i="7"/>
  <c r="B46" i="7"/>
  <c r="B126" i="7"/>
  <c r="B125" i="7"/>
  <c r="B11" i="7"/>
  <c r="B363" i="7"/>
  <c r="B162" i="7"/>
  <c r="B121" i="7"/>
  <c r="B289" i="7"/>
  <c r="B327" i="7"/>
  <c r="B279" i="7"/>
  <c r="B171" i="7"/>
  <c r="B116" i="7"/>
  <c r="B259" i="7"/>
  <c r="B223" i="7"/>
  <c r="B112" i="7"/>
  <c r="B247" i="7"/>
  <c r="B95" i="7"/>
  <c r="B82" i="7"/>
  <c r="B21" i="7"/>
  <c r="B71" i="7"/>
  <c r="B57" i="7"/>
  <c r="B45" i="7"/>
  <c r="B372" i="7"/>
  <c r="B104" i="7"/>
  <c r="B316" i="7"/>
  <c r="B137" i="7"/>
  <c r="B33" i="7"/>
  <c r="B195" i="7"/>
  <c r="B127" i="7"/>
  <c r="B235" i="7"/>
  <c r="B97" i="7"/>
  <c r="B96" i="7"/>
  <c r="B149" i="7"/>
  <c r="B208" i="7"/>
  <c r="B303" i="7"/>
  <c r="B184" i="7"/>
  <c r="B339" i="7"/>
  <c r="B90" i="7"/>
  <c r="B386" i="7"/>
  <c r="B10" i="7"/>
  <c r="B362" i="7"/>
  <c r="B161" i="7"/>
  <c r="B85" i="7"/>
  <c r="B84" i="7"/>
  <c r="B288" i="7"/>
  <c r="B278" i="7"/>
  <c r="B326" i="7"/>
  <c r="B170" i="7"/>
  <c r="B79" i="7"/>
  <c r="B258" i="7"/>
  <c r="B222" i="7"/>
  <c r="B246" i="7"/>
  <c r="B111" i="7"/>
  <c r="B94" i="7"/>
  <c r="B81" i="7"/>
  <c r="B20" i="7"/>
  <c r="B70" i="7"/>
  <c r="B56" i="7"/>
  <c r="B44" i="7"/>
  <c r="B68" i="7"/>
  <c r="B67" i="7"/>
  <c r="B371" i="7"/>
  <c r="B65" i="7"/>
  <c r="B315" i="7"/>
  <c r="B136" i="7"/>
  <c r="B32" i="7"/>
  <c r="B194" i="7"/>
  <c r="B124" i="7"/>
  <c r="B234" i="7"/>
  <c r="B148" i="7"/>
  <c r="B207" i="7"/>
  <c r="B302" i="7"/>
  <c r="B183" i="7"/>
  <c r="B338" i="7"/>
  <c r="B401" i="7"/>
  <c r="B9" i="7"/>
  <c r="B385" i="7"/>
  <c r="B361" i="7"/>
  <c r="B160" i="7"/>
  <c r="B48" i="7"/>
  <c r="B287" i="7"/>
  <c r="B277" i="7"/>
  <c r="B324" i="7"/>
  <c r="B169" i="7"/>
  <c r="B43" i="7"/>
  <c r="B256" i="7"/>
  <c r="B245" i="7"/>
  <c r="B40" i="7"/>
  <c r="B221" i="7"/>
  <c r="B110" i="7"/>
  <c r="B93" i="7"/>
  <c r="B80" i="7"/>
  <c r="B19" i="7"/>
  <c r="B69" i="7"/>
  <c r="B55" i="7"/>
  <c r="B54" i="7"/>
  <c r="B272" i="7"/>
  <c r="B42" i="7"/>
  <c r="B271" i="7"/>
  <c r="B218" i="7"/>
  <c r="B8" i="7"/>
  <c r="B370" i="7"/>
  <c r="B25" i="7"/>
  <c r="B109" i="7"/>
  <c r="B108" i="7"/>
  <c r="B107" i="7"/>
  <c r="B314" i="7"/>
  <c r="B135" i="7"/>
  <c r="B31" i="7"/>
  <c r="B193" i="7"/>
  <c r="B123" i="7"/>
  <c r="B233" i="7"/>
  <c r="B147" i="7"/>
  <c r="B206" i="7"/>
  <c r="B301" i="7"/>
  <c r="B182" i="7"/>
  <c r="B360" i="7"/>
  <c r="B159" i="7"/>
  <c r="B337" i="7"/>
  <c r="B400" i="7"/>
  <c r="B383" i="7"/>
  <c r="B6" i="7"/>
  <c r="B5" i="7"/>
  <c r="B4" i="7"/>
  <c r="B421" i="7" s="1"/>
  <c r="I421" i="6"/>
  <c r="B420" i="6"/>
  <c r="B419" i="6"/>
  <c r="B418" i="6"/>
  <c r="B417" i="6"/>
  <c r="B416" i="6"/>
  <c r="B415" i="6"/>
  <c r="B414" i="6"/>
  <c r="B413" i="6"/>
  <c r="B412" i="6"/>
  <c r="B411" i="6"/>
  <c r="B410" i="6"/>
  <c r="B409" i="6"/>
  <c r="B408" i="6"/>
  <c r="B407" i="6"/>
  <c r="B406" i="6"/>
  <c r="B405" i="6"/>
  <c r="B404" i="6"/>
  <c r="B403" i="6"/>
  <c r="B402" i="6"/>
  <c r="B401" i="6"/>
  <c r="B400" i="6"/>
  <c r="B399" i="6"/>
  <c r="B398" i="6"/>
  <c r="B397" i="6"/>
  <c r="B396" i="6"/>
  <c r="B395" i="6"/>
  <c r="B394" i="6"/>
  <c r="B393" i="6"/>
  <c r="B392" i="6"/>
  <c r="B391" i="6"/>
  <c r="B390" i="6"/>
  <c r="B389" i="6"/>
  <c r="B388" i="6"/>
  <c r="B387" i="6"/>
  <c r="B386" i="6"/>
  <c r="B385" i="6"/>
  <c r="B384" i="6"/>
  <c r="B383" i="6"/>
  <c r="B382" i="6"/>
  <c r="B381" i="6"/>
  <c r="B380" i="6"/>
  <c r="B379" i="6"/>
  <c r="B378" i="6"/>
  <c r="B377" i="6"/>
  <c r="B376" i="6"/>
  <c r="B375" i="6"/>
  <c r="B374" i="6"/>
  <c r="B373" i="6"/>
  <c r="B372" i="6"/>
  <c r="B371" i="6"/>
  <c r="B370" i="6"/>
  <c r="B369" i="6"/>
  <c r="B368" i="6"/>
  <c r="B367" i="6"/>
  <c r="B366" i="6"/>
  <c r="B365" i="6"/>
  <c r="B364" i="6"/>
  <c r="B363" i="6"/>
  <c r="B362" i="6"/>
  <c r="B361" i="6"/>
  <c r="B360" i="6"/>
  <c r="B359" i="6"/>
  <c r="B358" i="6"/>
  <c r="B357" i="6"/>
  <c r="B356" i="6"/>
  <c r="B355" i="6"/>
  <c r="B354" i="6"/>
  <c r="B353" i="6"/>
  <c r="B352" i="6"/>
  <c r="B351" i="6"/>
  <c r="B350" i="6"/>
  <c r="B349" i="6"/>
  <c r="B348" i="6"/>
  <c r="B347" i="6"/>
  <c r="B346" i="6"/>
  <c r="B345" i="6"/>
  <c r="B344" i="6"/>
  <c r="B343" i="6"/>
  <c r="B342" i="6"/>
  <c r="B341" i="6"/>
  <c r="B340" i="6"/>
  <c r="B339" i="6"/>
  <c r="B338" i="6"/>
  <c r="B337" i="6"/>
  <c r="B336" i="6"/>
  <c r="B335" i="6"/>
  <c r="B334" i="6"/>
  <c r="B333" i="6"/>
  <c r="B332" i="6"/>
  <c r="B331" i="6"/>
  <c r="B330" i="6"/>
  <c r="B329" i="6"/>
  <c r="B328" i="6"/>
  <c r="B327" i="6"/>
  <c r="B326" i="6"/>
  <c r="B325" i="6"/>
  <c r="B324" i="6"/>
  <c r="B323" i="6"/>
  <c r="B322" i="6"/>
  <c r="B321" i="6"/>
  <c r="B320" i="6"/>
  <c r="B319" i="6"/>
  <c r="B318" i="6"/>
  <c r="B317" i="6"/>
  <c r="B316" i="6"/>
  <c r="B315" i="6"/>
  <c r="B314" i="6"/>
  <c r="B313" i="6"/>
  <c r="B312" i="6"/>
  <c r="B311" i="6"/>
  <c r="B310" i="6"/>
  <c r="B309" i="6"/>
  <c r="B308" i="6"/>
  <c r="B307" i="6"/>
  <c r="B306" i="6"/>
  <c r="B305" i="6"/>
  <c r="B304" i="6"/>
  <c r="B303" i="6"/>
  <c r="B302" i="6"/>
  <c r="B301" i="6"/>
  <c r="B300" i="6"/>
  <c r="B299" i="6"/>
  <c r="B298" i="6"/>
  <c r="B297" i="6"/>
  <c r="B296" i="6"/>
  <c r="B295" i="6"/>
  <c r="B294" i="6"/>
  <c r="B293" i="6"/>
  <c r="B292" i="6"/>
  <c r="B291" i="6"/>
  <c r="B290" i="6"/>
  <c r="B289" i="6"/>
  <c r="B288" i="6"/>
  <c r="B287" i="6"/>
  <c r="B286" i="6"/>
  <c r="B285" i="6"/>
  <c r="B284" i="6"/>
  <c r="B283" i="6"/>
  <c r="B282" i="6"/>
  <c r="B281" i="6"/>
  <c r="B280" i="6"/>
  <c r="B279" i="6"/>
  <c r="B278" i="6"/>
  <c r="B277" i="6"/>
  <c r="B276" i="6"/>
  <c r="B275" i="6"/>
  <c r="B274" i="6"/>
  <c r="B273" i="6"/>
  <c r="B272" i="6"/>
  <c r="B271" i="6"/>
  <c r="B270" i="6"/>
  <c r="B269" i="6"/>
  <c r="B268" i="6"/>
  <c r="B267" i="6"/>
  <c r="B266" i="6"/>
  <c r="B265" i="6"/>
  <c r="B264" i="6"/>
  <c r="B263" i="6"/>
  <c r="B262" i="6"/>
  <c r="B261" i="6"/>
  <c r="B260" i="6"/>
  <c r="B259" i="6"/>
  <c r="B258" i="6"/>
  <c r="B257" i="6"/>
  <c r="B256" i="6"/>
  <c r="B255" i="6"/>
  <c r="B254" i="6"/>
  <c r="B253" i="6"/>
  <c r="B252" i="6"/>
  <c r="B251" i="6"/>
  <c r="B250" i="6"/>
  <c r="B249" i="6"/>
  <c r="B248" i="6"/>
  <c r="B247" i="6"/>
  <c r="B246" i="6"/>
  <c r="B245" i="6"/>
  <c r="B244" i="6"/>
  <c r="B243" i="6"/>
  <c r="B242" i="6"/>
  <c r="B241" i="6"/>
  <c r="B240" i="6"/>
  <c r="B239" i="6"/>
  <c r="B238" i="6"/>
  <c r="B237" i="6"/>
  <c r="B236" i="6"/>
  <c r="B235" i="6"/>
  <c r="B234" i="6"/>
  <c r="B233" i="6"/>
  <c r="B232" i="6"/>
  <c r="B231" i="6"/>
  <c r="B230" i="6"/>
  <c r="B229" i="6"/>
  <c r="B228" i="6"/>
  <c r="B227" i="6"/>
  <c r="B226" i="6"/>
  <c r="B225" i="6"/>
  <c r="B224" i="6"/>
  <c r="B223" i="6"/>
  <c r="B222" i="6"/>
  <c r="B221" i="6"/>
  <c r="B220" i="6"/>
  <c r="B219" i="6"/>
  <c r="B218" i="6"/>
  <c r="B217" i="6"/>
  <c r="B216" i="6"/>
  <c r="B215" i="6"/>
  <c r="B214" i="6"/>
  <c r="B213" i="6"/>
  <c r="B212" i="6"/>
  <c r="B211" i="6"/>
  <c r="B210" i="6"/>
  <c r="B209" i="6"/>
  <c r="B208" i="6"/>
  <c r="B207" i="6"/>
  <c r="B206" i="6"/>
  <c r="B205" i="6"/>
  <c r="B204" i="6"/>
  <c r="B203" i="6"/>
  <c r="B202" i="6"/>
  <c r="B201" i="6"/>
  <c r="B200" i="6"/>
  <c r="B199" i="6"/>
  <c r="B198" i="6"/>
  <c r="B197" i="6"/>
  <c r="B196" i="6"/>
  <c r="B195" i="6"/>
  <c r="B194" i="6"/>
  <c r="B193" i="6"/>
  <c r="B192" i="6"/>
  <c r="B191" i="6"/>
  <c r="B190" i="6"/>
  <c r="B189" i="6"/>
  <c r="B188" i="6"/>
  <c r="B187" i="6"/>
  <c r="B186" i="6"/>
  <c r="B185" i="6"/>
  <c r="B184" i="6"/>
  <c r="B183" i="6"/>
  <c r="B182" i="6"/>
  <c r="B181" i="6"/>
  <c r="B180" i="6"/>
  <c r="B179" i="6"/>
  <c r="B178" i="6"/>
  <c r="B177" i="6"/>
  <c r="B176" i="6"/>
  <c r="B175" i="6"/>
  <c r="B174" i="6"/>
  <c r="B173" i="6"/>
  <c r="B172" i="6"/>
  <c r="B171" i="6"/>
  <c r="B170" i="6"/>
  <c r="B169" i="6"/>
  <c r="B168" i="6"/>
  <c r="B167" i="6"/>
  <c r="B166" i="6"/>
  <c r="B165" i="6"/>
  <c r="B164" i="6"/>
  <c r="B163" i="6"/>
  <c r="B162" i="6"/>
  <c r="B161" i="6"/>
  <c r="B160" i="6"/>
  <c r="B159" i="6"/>
  <c r="B158" i="6"/>
  <c r="B157" i="6"/>
  <c r="B156" i="6"/>
  <c r="B155" i="6"/>
  <c r="B154" i="6"/>
  <c r="B153" i="6"/>
  <c r="B152" i="6"/>
  <c r="B151" i="6"/>
  <c r="B150" i="6"/>
  <c r="B149" i="6"/>
  <c r="B148" i="6"/>
  <c r="B147" i="6"/>
  <c r="B146" i="6"/>
  <c r="B145" i="6"/>
  <c r="B144" i="6"/>
  <c r="B143" i="6"/>
  <c r="B142" i="6"/>
  <c r="B141" i="6"/>
  <c r="B140" i="6"/>
  <c r="B139" i="6"/>
  <c r="B138" i="6"/>
  <c r="B137" i="6"/>
  <c r="B136" i="6"/>
  <c r="B135" i="6"/>
  <c r="B134" i="6"/>
  <c r="B133" i="6"/>
  <c r="B132" i="6"/>
  <c r="B131" i="6"/>
  <c r="B130" i="6"/>
  <c r="B129" i="6"/>
  <c r="B128" i="6"/>
  <c r="B127" i="6"/>
  <c r="B126" i="6"/>
  <c r="B125" i="6"/>
  <c r="B124" i="6"/>
  <c r="B123" i="6"/>
  <c r="B122" i="6"/>
  <c r="B121" i="6"/>
  <c r="B120" i="6"/>
  <c r="B119" i="6"/>
  <c r="B118" i="6"/>
  <c r="B117" i="6"/>
  <c r="B116" i="6"/>
  <c r="B115" i="6"/>
  <c r="B114" i="6"/>
  <c r="B113" i="6"/>
  <c r="B112" i="6"/>
  <c r="B111" i="6"/>
  <c r="B110" i="6"/>
  <c r="B109" i="6"/>
  <c r="B108" i="6"/>
  <c r="B107" i="6"/>
  <c r="B106" i="6"/>
  <c r="B105" i="6"/>
  <c r="B104" i="6"/>
  <c r="B103" i="6"/>
  <c r="B102" i="6"/>
  <c r="B101" i="6"/>
  <c r="B100" i="6"/>
  <c r="B99" i="6"/>
  <c r="B98" i="6"/>
  <c r="B97" i="6"/>
  <c r="B96" i="6"/>
  <c r="B95" i="6"/>
  <c r="B94" i="6"/>
  <c r="B93" i="6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77" i="6"/>
  <c r="B76" i="6"/>
  <c r="B75" i="6"/>
  <c r="B74" i="6"/>
  <c r="B73" i="6"/>
  <c r="B72" i="6"/>
  <c r="B71" i="6"/>
  <c r="B70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54" i="6"/>
  <c r="B53" i="6"/>
  <c r="B52" i="6"/>
  <c r="B51" i="6"/>
  <c r="B50" i="6"/>
  <c r="B49" i="6"/>
  <c r="B48" i="6"/>
  <c r="B47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31" i="6"/>
  <c r="B30" i="6"/>
  <c r="B29" i="6"/>
  <c r="B28" i="6"/>
  <c r="B27" i="6"/>
  <c r="B26" i="6"/>
  <c r="B25" i="6"/>
  <c r="B24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8" i="6"/>
  <c r="B7" i="6"/>
  <c r="B6" i="6"/>
  <c r="B5" i="6"/>
  <c r="B4" i="6"/>
  <c r="B421" i="6" s="1"/>
  <c r="I421" i="5"/>
  <c r="B420" i="5"/>
  <c r="B419" i="5"/>
  <c r="B418" i="5"/>
  <c r="B417" i="5"/>
  <c r="B416" i="5"/>
  <c r="B415" i="5"/>
  <c r="B414" i="5"/>
  <c r="B413" i="5"/>
  <c r="B412" i="5"/>
  <c r="B411" i="5"/>
  <c r="B410" i="5"/>
  <c r="B409" i="5"/>
  <c r="B408" i="5"/>
  <c r="B407" i="5"/>
  <c r="B406" i="5"/>
  <c r="B405" i="5"/>
  <c r="B404" i="5"/>
  <c r="B403" i="5"/>
  <c r="B402" i="5"/>
  <c r="B401" i="5"/>
  <c r="B400" i="5"/>
  <c r="B399" i="5"/>
  <c r="B398" i="5"/>
  <c r="B397" i="5"/>
  <c r="B396" i="5"/>
  <c r="B395" i="5"/>
  <c r="B394" i="5"/>
  <c r="B393" i="5"/>
  <c r="B392" i="5"/>
  <c r="B391" i="5"/>
  <c r="B390" i="5"/>
  <c r="B389" i="5"/>
  <c r="B388" i="5"/>
  <c r="B387" i="5"/>
  <c r="B386" i="5"/>
  <c r="B385" i="5"/>
  <c r="B384" i="5"/>
  <c r="B383" i="5"/>
  <c r="B382" i="5"/>
  <c r="B381" i="5"/>
  <c r="B380" i="5"/>
  <c r="B379" i="5"/>
  <c r="B378" i="5"/>
  <c r="B377" i="5"/>
  <c r="B376" i="5"/>
  <c r="B375" i="5"/>
  <c r="B374" i="5"/>
  <c r="B373" i="5"/>
  <c r="B372" i="5"/>
  <c r="B371" i="5"/>
  <c r="B370" i="5"/>
  <c r="B369" i="5"/>
  <c r="B368" i="5"/>
  <c r="B367" i="5"/>
  <c r="B366" i="5"/>
  <c r="B365" i="5"/>
  <c r="B364" i="5"/>
  <c r="B363" i="5"/>
  <c r="B362" i="5"/>
  <c r="B361" i="5"/>
  <c r="B360" i="5"/>
  <c r="B359" i="5"/>
  <c r="B358" i="5"/>
  <c r="B357" i="5"/>
  <c r="B356" i="5"/>
  <c r="B355" i="5"/>
  <c r="B354" i="5"/>
  <c r="B353" i="5"/>
  <c r="B352" i="5"/>
  <c r="B351" i="5"/>
  <c r="B350" i="5"/>
  <c r="B349" i="5"/>
  <c r="B348" i="5"/>
  <c r="B347" i="5"/>
  <c r="B346" i="5"/>
  <c r="B345" i="5"/>
  <c r="B344" i="5"/>
  <c r="B343" i="5"/>
  <c r="B342" i="5"/>
  <c r="B341" i="5"/>
  <c r="B340" i="5"/>
  <c r="B339" i="5"/>
  <c r="B338" i="5"/>
  <c r="B337" i="5"/>
  <c r="B336" i="5"/>
  <c r="B335" i="5"/>
  <c r="B334" i="5"/>
  <c r="B333" i="5"/>
  <c r="B332" i="5"/>
  <c r="B331" i="5"/>
  <c r="B330" i="5"/>
  <c r="B329" i="5"/>
  <c r="B328" i="5"/>
  <c r="B327" i="5"/>
  <c r="B326" i="5"/>
  <c r="B325" i="5"/>
  <c r="B324" i="5"/>
  <c r="B323" i="5"/>
  <c r="B322" i="5"/>
  <c r="B321" i="5"/>
  <c r="B320" i="5"/>
  <c r="B319" i="5"/>
  <c r="B318" i="5"/>
  <c r="B317" i="5"/>
  <c r="B316" i="5"/>
  <c r="B315" i="5"/>
  <c r="B314" i="5"/>
  <c r="B313" i="5"/>
  <c r="B312" i="5"/>
  <c r="B311" i="5"/>
  <c r="B310" i="5"/>
  <c r="B309" i="5"/>
  <c r="B308" i="5"/>
  <c r="B307" i="5"/>
  <c r="B306" i="5"/>
  <c r="B305" i="5"/>
  <c r="B304" i="5"/>
  <c r="B303" i="5"/>
  <c r="B302" i="5"/>
  <c r="B301" i="5"/>
  <c r="B300" i="5"/>
  <c r="B299" i="5"/>
  <c r="B298" i="5"/>
  <c r="B297" i="5"/>
  <c r="B296" i="5"/>
  <c r="B295" i="5"/>
  <c r="B294" i="5"/>
  <c r="B293" i="5"/>
  <c r="B292" i="5"/>
  <c r="B291" i="5"/>
  <c r="B290" i="5"/>
  <c r="B289" i="5"/>
  <c r="B288" i="5"/>
  <c r="B287" i="5"/>
  <c r="B286" i="5"/>
  <c r="B285" i="5"/>
  <c r="B284" i="5"/>
  <c r="B283" i="5"/>
  <c r="B282" i="5"/>
  <c r="B281" i="5"/>
  <c r="B280" i="5"/>
  <c r="B279" i="5"/>
  <c r="B278" i="5"/>
  <c r="B277" i="5"/>
  <c r="B276" i="5"/>
  <c r="B275" i="5"/>
  <c r="B274" i="5"/>
  <c r="B273" i="5"/>
  <c r="B272" i="5"/>
  <c r="B271" i="5"/>
  <c r="B270" i="5"/>
  <c r="B269" i="5"/>
  <c r="B268" i="5"/>
  <c r="B267" i="5"/>
  <c r="B266" i="5"/>
  <c r="B265" i="5"/>
  <c r="B264" i="5"/>
  <c r="B263" i="5"/>
  <c r="B262" i="5"/>
  <c r="B261" i="5"/>
  <c r="B260" i="5"/>
  <c r="B259" i="5"/>
  <c r="B258" i="5"/>
  <c r="B257" i="5"/>
  <c r="B256" i="5"/>
  <c r="B255" i="5"/>
  <c r="B254" i="5"/>
  <c r="B253" i="5"/>
  <c r="B252" i="5"/>
  <c r="B251" i="5"/>
  <c r="B250" i="5"/>
  <c r="B249" i="5"/>
  <c r="B248" i="5"/>
  <c r="B247" i="5"/>
  <c r="B246" i="5"/>
  <c r="B245" i="5"/>
  <c r="B244" i="5"/>
  <c r="B243" i="5"/>
  <c r="B242" i="5"/>
  <c r="B241" i="5"/>
  <c r="B240" i="5"/>
  <c r="B239" i="5"/>
  <c r="B238" i="5"/>
  <c r="B237" i="5"/>
  <c r="B236" i="5"/>
  <c r="B235" i="5"/>
  <c r="B234" i="5"/>
  <c r="B233" i="5"/>
  <c r="B232" i="5"/>
  <c r="B231" i="5"/>
  <c r="B230" i="5"/>
  <c r="B229" i="5"/>
  <c r="B228" i="5"/>
  <c r="B227" i="5"/>
  <c r="B226" i="5"/>
  <c r="B225" i="5"/>
  <c r="B224" i="5"/>
  <c r="B223" i="5"/>
  <c r="B222" i="5"/>
  <c r="B221" i="5"/>
  <c r="B220" i="5"/>
  <c r="B219" i="5"/>
  <c r="B218" i="5"/>
  <c r="B217" i="5"/>
  <c r="B216" i="5"/>
  <c r="B215" i="5"/>
  <c r="B214" i="5"/>
  <c r="B213" i="5"/>
  <c r="B212" i="5"/>
  <c r="B211" i="5"/>
  <c r="B210" i="5"/>
  <c r="B209" i="5"/>
  <c r="B208" i="5"/>
  <c r="B207" i="5"/>
  <c r="B206" i="5"/>
  <c r="B205" i="5"/>
  <c r="B204" i="5"/>
  <c r="B203" i="5"/>
  <c r="B202" i="5"/>
  <c r="B201" i="5"/>
  <c r="B200" i="5"/>
  <c r="B199" i="5"/>
  <c r="B198" i="5"/>
  <c r="B197" i="5"/>
  <c r="B196" i="5"/>
  <c r="B195" i="5"/>
  <c r="B194" i="5"/>
  <c r="B193" i="5"/>
  <c r="B192" i="5"/>
  <c r="B191" i="5"/>
  <c r="B190" i="5"/>
  <c r="B189" i="5"/>
  <c r="B188" i="5"/>
  <c r="B187" i="5"/>
  <c r="B186" i="5"/>
  <c r="B185" i="5"/>
  <c r="B184" i="5"/>
  <c r="B183" i="5"/>
  <c r="B182" i="5"/>
  <c r="B181" i="5"/>
  <c r="B180" i="5"/>
  <c r="B179" i="5"/>
  <c r="B178" i="5"/>
  <c r="B177" i="5"/>
  <c r="B176" i="5"/>
  <c r="B175" i="5"/>
  <c r="B174" i="5"/>
  <c r="B173" i="5"/>
  <c r="B172" i="5"/>
  <c r="B171" i="5"/>
  <c r="B170" i="5"/>
  <c r="B169" i="5"/>
  <c r="B168" i="5"/>
  <c r="B167" i="5"/>
  <c r="B166" i="5"/>
  <c r="B165" i="5"/>
  <c r="B164" i="5"/>
  <c r="B163" i="5"/>
  <c r="B162" i="5"/>
  <c r="B161" i="5"/>
  <c r="B160" i="5"/>
  <c r="B159" i="5"/>
  <c r="B158" i="5"/>
  <c r="B157" i="5"/>
  <c r="B156" i="5"/>
  <c r="B155" i="5"/>
  <c r="B154" i="5"/>
  <c r="B153" i="5"/>
  <c r="B152" i="5"/>
  <c r="B151" i="5"/>
  <c r="B150" i="5"/>
  <c r="B149" i="5"/>
  <c r="B148" i="5"/>
  <c r="B147" i="5"/>
  <c r="B146" i="5"/>
  <c r="B145" i="5"/>
  <c r="B144" i="5"/>
  <c r="B143" i="5"/>
  <c r="B142" i="5"/>
  <c r="B141" i="5"/>
  <c r="B140" i="5"/>
  <c r="B139" i="5"/>
  <c r="B138" i="5"/>
  <c r="B137" i="5"/>
  <c r="B136" i="5"/>
  <c r="B135" i="5"/>
  <c r="B134" i="5"/>
  <c r="B133" i="5"/>
  <c r="B132" i="5"/>
  <c r="B131" i="5"/>
  <c r="B130" i="5"/>
  <c r="B129" i="5"/>
  <c r="B128" i="5"/>
  <c r="B127" i="5"/>
  <c r="B126" i="5"/>
  <c r="B125" i="5"/>
  <c r="B124" i="5"/>
  <c r="B123" i="5"/>
  <c r="B122" i="5"/>
  <c r="B121" i="5"/>
  <c r="B120" i="5"/>
  <c r="B119" i="5"/>
  <c r="B118" i="5"/>
  <c r="B117" i="5"/>
  <c r="B116" i="5"/>
  <c r="B115" i="5"/>
  <c r="B114" i="5"/>
  <c r="B113" i="5"/>
  <c r="B112" i="5"/>
  <c r="B111" i="5"/>
  <c r="B110" i="5"/>
  <c r="B109" i="5"/>
  <c r="B108" i="5"/>
  <c r="B107" i="5"/>
  <c r="B106" i="5"/>
  <c r="B105" i="5"/>
  <c r="B104" i="5"/>
  <c r="B103" i="5"/>
  <c r="B102" i="5"/>
  <c r="B101" i="5"/>
  <c r="B100" i="5"/>
  <c r="B99" i="5"/>
  <c r="B98" i="5"/>
  <c r="B97" i="5"/>
  <c r="B96" i="5"/>
  <c r="B95" i="5"/>
  <c r="B94" i="5"/>
  <c r="B93" i="5"/>
  <c r="B92" i="5"/>
  <c r="B91" i="5"/>
  <c r="B90" i="5"/>
  <c r="B89" i="5"/>
  <c r="B88" i="5"/>
  <c r="B87" i="5"/>
  <c r="B86" i="5"/>
  <c r="B85" i="5"/>
  <c r="B84" i="5"/>
  <c r="B83" i="5"/>
  <c r="B82" i="5"/>
  <c r="B81" i="5"/>
  <c r="B80" i="5"/>
  <c r="B79" i="5"/>
  <c r="B78" i="5"/>
  <c r="B77" i="5"/>
  <c r="B76" i="5"/>
  <c r="B75" i="5"/>
  <c r="B74" i="5"/>
  <c r="B73" i="5"/>
  <c r="B72" i="5"/>
  <c r="B71" i="5"/>
  <c r="B70" i="5"/>
  <c r="B69" i="5"/>
  <c r="B68" i="5"/>
  <c r="B67" i="5"/>
  <c r="B66" i="5"/>
  <c r="B65" i="5"/>
  <c r="B64" i="5"/>
  <c r="B63" i="5"/>
  <c r="B62" i="5"/>
  <c r="B61" i="5"/>
  <c r="B60" i="5"/>
  <c r="B59" i="5"/>
  <c r="B58" i="5"/>
  <c r="B57" i="5"/>
  <c r="B56" i="5"/>
  <c r="B55" i="5"/>
  <c r="B54" i="5"/>
  <c r="B53" i="5"/>
  <c r="B52" i="5"/>
  <c r="B51" i="5"/>
  <c r="B50" i="5"/>
  <c r="B49" i="5"/>
  <c r="B48" i="5"/>
  <c r="B47" i="5"/>
  <c r="B46" i="5"/>
  <c r="B45" i="5"/>
  <c r="B44" i="5"/>
  <c r="B43" i="5"/>
  <c r="B42" i="5"/>
  <c r="B41" i="5"/>
  <c r="B40" i="5"/>
  <c r="B39" i="5"/>
  <c r="B38" i="5"/>
  <c r="B37" i="5"/>
  <c r="B36" i="5"/>
  <c r="B35" i="5"/>
  <c r="B34" i="5"/>
  <c r="B33" i="5"/>
  <c r="B32" i="5"/>
  <c r="B31" i="5"/>
  <c r="B30" i="5"/>
  <c r="B29" i="5"/>
  <c r="B28" i="5"/>
  <c r="B27" i="5"/>
  <c r="B26" i="5"/>
  <c r="B25" i="5"/>
  <c r="B24" i="5"/>
  <c r="B23" i="5"/>
  <c r="B22" i="5"/>
  <c r="B21" i="5"/>
  <c r="B20" i="5"/>
  <c r="B19" i="5"/>
  <c r="B18" i="5"/>
  <c r="B17" i="5"/>
  <c r="B16" i="5"/>
  <c r="B15" i="5"/>
  <c r="B14" i="5"/>
  <c r="B13" i="5"/>
  <c r="B12" i="5"/>
  <c r="B11" i="5"/>
  <c r="B10" i="5"/>
  <c r="B9" i="5"/>
  <c r="B8" i="5"/>
  <c r="B7" i="5"/>
  <c r="B6" i="5"/>
  <c r="B5" i="5"/>
  <c r="B4" i="5"/>
  <c r="B421" i="5" s="1"/>
  <c r="I421" i="4"/>
  <c r="B420" i="4"/>
  <c r="B419" i="4"/>
  <c r="B418" i="4"/>
  <c r="B417" i="4"/>
  <c r="B416" i="4"/>
  <c r="B415" i="4"/>
  <c r="B414" i="4"/>
  <c r="B413" i="4"/>
  <c r="B412" i="4"/>
  <c r="B411" i="4"/>
  <c r="B410" i="4"/>
  <c r="B409" i="4"/>
  <c r="B408" i="4"/>
  <c r="B407" i="4"/>
  <c r="B406" i="4"/>
  <c r="B405" i="4"/>
  <c r="B404" i="4"/>
  <c r="B403" i="4"/>
  <c r="B402" i="4"/>
  <c r="B401" i="4"/>
  <c r="B400" i="4"/>
  <c r="B399" i="4"/>
  <c r="B398" i="4"/>
  <c r="B397" i="4"/>
  <c r="B396" i="4"/>
  <c r="B395" i="4"/>
  <c r="B394" i="4"/>
  <c r="B393" i="4"/>
  <c r="B392" i="4"/>
  <c r="B391" i="4"/>
  <c r="B390" i="4"/>
  <c r="B389" i="4"/>
  <c r="B388" i="4"/>
  <c r="B387" i="4"/>
  <c r="B386" i="4"/>
  <c r="B385" i="4"/>
  <c r="B384" i="4"/>
  <c r="B383" i="4"/>
  <c r="B382" i="4"/>
  <c r="B381" i="4"/>
  <c r="B380" i="4"/>
  <c r="B379" i="4"/>
  <c r="B378" i="4"/>
  <c r="B377" i="4"/>
  <c r="B376" i="4"/>
  <c r="B375" i="4"/>
  <c r="B374" i="4"/>
  <c r="B373" i="4"/>
  <c r="B372" i="4"/>
  <c r="B371" i="4"/>
  <c r="B370" i="4"/>
  <c r="B369" i="4"/>
  <c r="B368" i="4"/>
  <c r="B367" i="4"/>
  <c r="B366" i="4"/>
  <c r="B365" i="4"/>
  <c r="B364" i="4"/>
  <c r="B363" i="4"/>
  <c r="B362" i="4"/>
  <c r="B361" i="4"/>
  <c r="B360" i="4"/>
  <c r="B359" i="4"/>
  <c r="B358" i="4"/>
  <c r="B357" i="4"/>
  <c r="B356" i="4"/>
  <c r="B355" i="4"/>
  <c r="B354" i="4"/>
  <c r="B353" i="4"/>
  <c r="B352" i="4"/>
  <c r="B351" i="4"/>
  <c r="B350" i="4"/>
  <c r="B349" i="4"/>
  <c r="B348" i="4"/>
  <c r="B347" i="4"/>
  <c r="B346" i="4"/>
  <c r="B345" i="4"/>
  <c r="B344" i="4"/>
  <c r="B343" i="4"/>
  <c r="B342" i="4"/>
  <c r="B341" i="4"/>
  <c r="B340" i="4"/>
  <c r="B339" i="4"/>
  <c r="B338" i="4"/>
  <c r="B337" i="4"/>
  <c r="B336" i="4"/>
  <c r="B335" i="4"/>
  <c r="B334" i="4"/>
  <c r="B333" i="4"/>
  <c r="B332" i="4"/>
  <c r="B331" i="4"/>
  <c r="B330" i="4"/>
  <c r="B329" i="4"/>
  <c r="B328" i="4"/>
  <c r="B327" i="4"/>
  <c r="B326" i="4"/>
  <c r="B325" i="4"/>
  <c r="B324" i="4"/>
  <c r="B323" i="4"/>
  <c r="B322" i="4"/>
  <c r="B321" i="4"/>
  <c r="B320" i="4"/>
  <c r="B319" i="4"/>
  <c r="B318" i="4"/>
  <c r="B317" i="4"/>
  <c r="B316" i="4"/>
  <c r="B315" i="4"/>
  <c r="B314" i="4"/>
  <c r="B313" i="4"/>
  <c r="B312" i="4"/>
  <c r="B311" i="4"/>
  <c r="B310" i="4"/>
  <c r="B309" i="4"/>
  <c r="B308" i="4"/>
  <c r="B307" i="4"/>
  <c r="B306" i="4"/>
  <c r="B305" i="4"/>
  <c r="B304" i="4"/>
  <c r="B303" i="4"/>
  <c r="B302" i="4"/>
  <c r="B301" i="4"/>
  <c r="B300" i="4"/>
  <c r="B299" i="4"/>
  <c r="B298" i="4"/>
  <c r="B297" i="4"/>
  <c r="B296" i="4"/>
  <c r="B295" i="4"/>
  <c r="B294" i="4"/>
  <c r="B293" i="4"/>
  <c r="B292" i="4"/>
  <c r="B291" i="4"/>
  <c r="B290" i="4"/>
  <c r="B289" i="4"/>
  <c r="B288" i="4"/>
  <c r="B287" i="4"/>
  <c r="B286" i="4"/>
  <c r="B285" i="4"/>
  <c r="B284" i="4"/>
  <c r="B283" i="4"/>
  <c r="B282" i="4"/>
  <c r="B281" i="4"/>
  <c r="B280" i="4"/>
  <c r="B279" i="4"/>
  <c r="B278" i="4"/>
  <c r="B277" i="4"/>
  <c r="B276" i="4"/>
  <c r="B275" i="4"/>
  <c r="B274" i="4"/>
  <c r="B273" i="4"/>
  <c r="B272" i="4"/>
  <c r="B271" i="4"/>
  <c r="B270" i="4"/>
  <c r="B269" i="4"/>
  <c r="B268" i="4"/>
  <c r="B267" i="4"/>
  <c r="B266" i="4"/>
  <c r="B265" i="4"/>
  <c r="B264" i="4"/>
  <c r="B263" i="4"/>
  <c r="B262" i="4"/>
  <c r="B261" i="4"/>
  <c r="B260" i="4"/>
  <c r="B259" i="4"/>
  <c r="B258" i="4"/>
  <c r="B257" i="4"/>
  <c r="B256" i="4"/>
  <c r="B255" i="4"/>
  <c r="B254" i="4"/>
  <c r="B253" i="4"/>
  <c r="B252" i="4"/>
  <c r="B251" i="4"/>
  <c r="B250" i="4"/>
  <c r="B249" i="4"/>
  <c r="B248" i="4"/>
  <c r="B247" i="4"/>
  <c r="B246" i="4"/>
  <c r="B245" i="4"/>
  <c r="B244" i="4"/>
  <c r="B243" i="4"/>
  <c r="B242" i="4"/>
  <c r="B241" i="4"/>
  <c r="B240" i="4"/>
  <c r="B239" i="4"/>
  <c r="B238" i="4"/>
  <c r="B237" i="4"/>
  <c r="B236" i="4"/>
  <c r="B235" i="4"/>
  <c r="B234" i="4"/>
  <c r="B233" i="4"/>
  <c r="B232" i="4"/>
  <c r="B231" i="4"/>
  <c r="B230" i="4"/>
  <c r="B229" i="4"/>
  <c r="B228" i="4"/>
  <c r="B227" i="4"/>
  <c r="B226" i="4"/>
  <c r="B225" i="4"/>
  <c r="B224" i="4"/>
  <c r="B223" i="4"/>
  <c r="B222" i="4"/>
  <c r="B221" i="4"/>
  <c r="B220" i="4"/>
  <c r="B219" i="4"/>
  <c r="B218" i="4"/>
  <c r="B217" i="4"/>
  <c r="B216" i="4"/>
  <c r="B215" i="4"/>
  <c r="B214" i="4"/>
  <c r="B213" i="4"/>
  <c r="B212" i="4"/>
  <c r="B211" i="4"/>
  <c r="B210" i="4"/>
  <c r="B209" i="4"/>
  <c r="B208" i="4"/>
  <c r="B207" i="4"/>
  <c r="B206" i="4"/>
  <c r="B205" i="4"/>
  <c r="B204" i="4"/>
  <c r="B203" i="4"/>
  <c r="B202" i="4"/>
  <c r="B201" i="4"/>
  <c r="B200" i="4"/>
  <c r="B199" i="4"/>
  <c r="B198" i="4"/>
  <c r="B197" i="4"/>
  <c r="B196" i="4"/>
  <c r="B195" i="4"/>
  <c r="B194" i="4"/>
  <c r="B193" i="4"/>
  <c r="B192" i="4"/>
  <c r="B191" i="4"/>
  <c r="B190" i="4"/>
  <c r="B189" i="4"/>
  <c r="B188" i="4"/>
  <c r="B187" i="4"/>
  <c r="B186" i="4"/>
  <c r="B185" i="4"/>
  <c r="B184" i="4"/>
  <c r="B183" i="4"/>
  <c r="B182" i="4"/>
  <c r="B181" i="4"/>
  <c r="B180" i="4"/>
  <c r="B179" i="4"/>
  <c r="B178" i="4"/>
  <c r="B177" i="4"/>
  <c r="B176" i="4"/>
  <c r="B175" i="4"/>
  <c r="B174" i="4"/>
  <c r="B173" i="4"/>
  <c r="B172" i="4"/>
  <c r="B171" i="4"/>
  <c r="B170" i="4"/>
  <c r="B169" i="4"/>
  <c r="B168" i="4"/>
  <c r="B167" i="4"/>
  <c r="B166" i="4"/>
  <c r="B165" i="4"/>
  <c r="B164" i="4"/>
  <c r="B163" i="4"/>
  <c r="B162" i="4"/>
  <c r="B161" i="4"/>
  <c r="B160" i="4"/>
  <c r="B159" i="4"/>
  <c r="B158" i="4"/>
  <c r="B157" i="4"/>
  <c r="B156" i="4"/>
  <c r="B155" i="4"/>
  <c r="B154" i="4"/>
  <c r="B153" i="4"/>
  <c r="B152" i="4"/>
  <c r="B151" i="4"/>
  <c r="B150" i="4"/>
  <c r="B149" i="4"/>
  <c r="B148" i="4"/>
  <c r="B147" i="4"/>
  <c r="B146" i="4"/>
  <c r="B145" i="4"/>
  <c r="B144" i="4"/>
  <c r="B143" i="4"/>
  <c r="B142" i="4"/>
  <c r="B141" i="4"/>
  <c r="B140" i="4"/>
  <c r="B139" i="4"/>
  <c r="B138" i="4"/>
  <c r="B137" i="4"/>
  <c r="B136" i="4"/>
  <c r="B135" i="4"/>
  <c r="B134" i="4"/>
  <c r="B133" i="4"/>
  <c r="B132" i="4"/>
  <c r="B131" i="4"/>
  <c r="B130" i="4"/>
  <c r="B129" i="4"/>
  <c r="B128" i="4"/>
  <c r="B127" i="4"/>
  <c r="B126" i="4"/>
  <c r="B125" i="4"/>
  <c r="B124" i="4"/>
  <c r="B123" i="4"/>
  <c r="B122" i="4"/>
  <c r="B121" i="4"/>
  <c r="B120" i="4"/>
  <c r="B119" i="4"/>
  <c r="B118" i="4"/>
  <c r="B117" i="4"/>
  <c r="B116" i="4"/>
  <c r="B115" i="4"/>
  <c r="B114" i="4"/>
  <c r="B113" i="4"/>
  <c r="B112" i="4"/>
  <c r="B111" i="4"/>
  <c r="B110" i="4"/>
  <c r="B109" i="4"/>
  <c r="B108" i="4"/>
  <c r="B107" i="4"/>
  <c r="B106" i="4"/>
  <c r="B105" i="4"/>
  <c r="B104" i="4"/>
  <c r="B103" i="4"/>
  <c r="B102" i="4"/>
  <c r="B101" i="4"/>
  <c r="B100" i="4"/>
  <c r="B99" i="4"/>
  <c r="B98" i="4"/>
  <c r="B97" i="4"/>
  <c r="B96" i="4"/>
  <c r="B95" i="4"/>
  <c r="B94" i="4"/>
  <c r="B93" i="4"/>
  <c r="B92" i="4"/>
  <c r="B91" i="4"/>
  <c r="B90" i="4"/>
  <c r="B89" i="4"/>
  <c r="B88" i="4"/>
  <c r="B87" i="4"/>
  <c r="B86" i="4"/>
  <c r="B85" i="4"/>
  <c r="B84" i="4"/>
  <c r="B83" i="4"/>
  <c r="B82" i="4"/>
  <c r="B81" i="4"/>
  <c r="B80" i="4"/>
  <c r="B79" i="4"/>
  <c r="B78" i="4"/>
  <c r="B77" i="4"/>
  <c r="B76" i="4"/>
  <c r="B75" i="4"/>
  <c r="B74" i="4"/>
  <c r="B73" i="4"/>
  <c r="B72" i="4"/>
  <c r="B71" i="4"/>
  <c r="B70" i="4"/>
  <c r="B69" i="4"/>
  <c r="B68" i="4"/>
  <c r="B67" i="4"/>
  <c r="B66" i="4"/>
  <c r="B65" i="4"/>
  <c r="B64" i="4"/>
  <c r="B63" i="4"/>
  <c r="B62" i="4"/>
  <c r="B61" i="4"/>
  <c r="B60" i="4"/>
  <c r="B59" i="4"/>
  <c r="B58" i="4"/>
  <c r="B57" i="4"/>
  <c r="B56" i="4"/>
  <c r="B55" i="4"/>
  <c r="B54" i="4"/>
  <c r="B53" i="4"/>
  <c r="B52" i="4"/>
  <c r="B51" i="4"/>
  <c r="B50" i="4"/>
  <c r="B49" i="4"/>
  <c r="B48" i="4"/>
  <c r="B47" i="4"/>
  <c r="B46" i="4"/>
  <c r="B45" i="4"/>
  <c r="B44" i="4"/>
  <c r="B43" i="4"/>
  <c r="B42" i="4"/>
  <c r="B41" i="4"/>
  <c r="B40" i="4"/>
  <c r="B39" i="4"/>
  <c r="B38" i="4"/>
  <c r="B37" i="4"/>
  <c r="B36" i="4"/>
  <c r="B35" i="4"/>
  <c r="B34" i="4"/>
  <c r="B33" i="4"/>
  <c r="B32" i="4"/>
  <c r="B31" i="4"/>
  <c r="B30" i="4"/>
  <c r="B29" i="4"/>
  <c r="B28" i="4"/>
  <c r="B27" i="4"/>
  <c r="B26" i="4"/>
  <c r="B25" i="4"/>
  <c r="B24" i="4"/>
  <c r="B23" i="4"/>
  <c r="B22" i="4"/>
  <c r="B21" i="4"/>
  <c r="B20" i="4"/>
  <c r="B19" i="4"/>
  <c r="B18" i="4"/>
  <c r="B17" i="4"/>
  <c r="B16" i="4"/>
  <c r="B15" i="4"/>
  <c r="B14" i="4"/>
  <c r="B13" i="4"/>
  <c r="B12" i="4"/>
  <c r="B11" i="4"/>
  <c r="B10" i="4"/>
  <c r="B9" i="4"/>
  <c r="B8" i="4"/>
  <c r="B7" i="4"/>
  <c r="B6" i="4"/>
  <c r="B5" i="4"/>
  <c r="B4" i="4"/>
  <c r="B421" i="4" s="1"/>
  <c r="I421" i="3"/>
  <c r="B420" i="3"/>
  <c r="B419" i="3"/>
  <c r="B418" i="3"/>
  <c r="B417" i="3"/>
  <c r="B416" i="3"/>
  <c r="B415" i="3"/>
  <c r="B414" i="3"/>
  <c r="B413" i="3"/>
  <c r="B412" i="3"/>
  <c r="B411" i="3"/>
  <c r="B410" i="3"/>
  <c r="B409" i="3"/>
  <c r="B408" i="3"/>
  <c r="B407" i="3"/>
  <c r="B406" i="3"/>
  <c r="B405" i="3"/>
  <c r="B404" i="3"/>
  <c r="B403" i="3"/>
  <c r="B402" i="3"/>
  <c r="B401" i="3"/>
  <c r="B400" i="3"/>
  <c r="B399" i="3"/>
  <c r="B398" i="3"/>
  <c r="B397" i="3"/>
  <c r="B396" i="3"/>
  <c r="B395" i="3"/>
  <c r="B394" i="3"/>
  <c r="B393" i="3"/>
  <c r="B392" i="3"/>
  <c r="B391" i="3"/>
  <c r="B390" i="3"/>
  <c r="B389" i="3"/>
  <c r="B388" i="3"/>
  <c r="B387" i="3"/>
  <c r="B386" i="3"/>
  <c r="B385" i="3"/>
  <c r="B384" i="3"/>
  <c r="B383" i="3"/>
  <c r="B382" i="3"/>
  <c r="B381" i="3"/>
  <c r="B380" i="3"/>
  <c r="B379" i="3"/>
  <c r="B378" i="3"/>
  <c r="B377" i="3"/>
  <c r="B376" i="3"/>
  <c r="B375" i="3"/>
  <c r="B374" i="3"/>
  <c r="B373" i="3"/>
  <c r="B372" i="3"/>
  <c r="B371" i="3"/>
  <c r="B370" i="3"/>
  <c r="B369" i="3"/>
  <c r="B368" i="3"/>
  <c r="B367" i="3"/>
  <c r="B366" i="3"/>
  <c r="B365" i="3"/>
  <c r="B364" i="3"/>
  <c r="B363" i="3"/>
  <c r="B362" i="3"/>
  <c r="B361" i="3"/>
  <c r="B360" i="3"/>
  <c r="B359" i="3"/>
  <c r="B358" i="3"/>
  <c r="B357" i="3"/>
  <c r="B356" i="3"/>
  <c r="B355" i="3"/>
  <c r="B354" i="3"/>
  <c r="B353" i="3"/>
  <c r="B352" i="3"/>
  <c r="B351" i="3"/>
  <c r="B350" i="3"/>
  <c r="B349" i="3"/>
  <c r="B348" i="3"/>
  <c r="B347" i="3"/>
  <c r="B346" i="3"/>
  <c r="B345" i="3"/>
  <c r="B344" i="3"/>
  <c r="B343" i="3"/>
  <c r="B342" i="3"/>
  <c r="B341" i="3"/>
  <c r="B340" i="3"/>
  <c r="B339" i="3"/>
  <c r="B338" i="3"/>
  <c r="B337" i="3"/>
  <c r="B336" i="3"/>
  <c r="B335" i="3"/>
  <c r="B334" i="3"/>
  <c r="B333" i="3"/>
  <c r="B332" i="3"/>
  <c r="B331" i="3"/>
  <c r="B330" i="3"/>
  <c r="B329" i="3"/>
  <c r="B328" i="3"/>
  <c r="B327" i="3"/>
  <c r="B326" i="3"/>
  <c r="B325" i="3"/>
  <c r="B324" i="3"/>
  <c r="B323" i="3"/>
  <c r="B322" i="3"/>
  <c r="B321" i="3"/>
  <c r="B320" i="3"/>
  <c r="B319" i="3"/>
  <c r="B318" i="3"/>
  <c r="B317" i="3"/>
  <c r="B316" i="3"/>
  <c r="B315" i="3"/>
  <c r="B314" i="3"/>
  <c r="B313" i="3"/>
  <c r="B312" i="3"/>
  <c r="B311" i="3"/>
  <c r="B310" i="3"/>
  <c r="B309" i="3"/>
  <c r="B308" i="3"/>
  <c r="B307" i="3"/>
  <c r="B306" i="3"/>
  <c r="B305" i="3"/>
  <c r="B304" i="3"/>
  <c r="B303" i="3"/>
  <c r="B302" i="3"/>
  <c r="B301" i="3"/>
  <c r="B300" i="3"/>
  <c r="B299" i="3"/>
  <c r="B298" i="3"/>
  <c r="B297" i="3"/>
  <c r="B296" i="3"/>
  <c r="B295" i="3"/>
  <c r="B294" i="3"/>
  <c r="B293" i="3"/>
  <c r="B292" i="3"/>
  <c r="B291" i="3"/>
  <c r="B290" i="3"/>
  <c r="B289" i="3"/>
  <c r="B288" i="3"/>
  <c r="B287" i="3"/>
  <c r="B286" i="3"/>
  <c r="B285" i="3"/>
  <c r="B284" i="3"/>
  <c r="B283" i="3"/>
  <c r="B282" i="3"/>
  <c r="B281" i="3"/>
  <c r="B280" i="3"/>
  <c r="B279" i="3"/>
  <c r="B278" i="3"/>
  <c r="B277" i="3"/>
  <c r="B276" i="3"/>
  <c r="B275" i="3"/>
  <c r="B274" i="3"/>
  <c r="B273" i="3"/>
  <c r="B272" i="3"/>
  <c r="B271" i="3"/>
  <c r="B270" i="3"/>
  <c r="B269" i="3"/>
  <c r="B268" i="3"/>
  <c r="B267" i="3"/>
  <c r="B266" i="3"/>
  <c r="B265" i="3"/>
  <c r="B264" i="3"/>
  <c r="B263" i="3"/>
  <c r="B262" i="3"/>
  <c r="B261" i="3"/>
  <c r="B260" i="3"/>
  <c r="B259" i="3"/>
  <c r="B258" i="3"/>
  <c r="B257" i="3"/>
  <c r="B256" i="3"/>
  <c r="B255" i="3"/>
  <c r="B254" i="3"/>
  <c r="B253" i="3"/>
  <c r="B252" i="3"/>
  <c r="B251" i="3"/>
  <c r="B250" i="3"/>
  <c r="B249" i="3"/>
  <c r="B248" i="3"/>
  <c r="B247" i="3"/>
  <c r="B246" i="3"/>
  <c r="B245" i="3"/>
  <c r="B244" i="3"/>
  <c r="B243" i="3"/>
  <c r="B242" i="3"/>
  <c r="B241" i="3"/>
  <c r="B240" i="3"/>
  <c r="B239" i="3"/>
  <c r="B238" i="3"/>
  <c r="B237" i="3"/>
  <c r="B236" i="3"/>
  <c r="B235" i="3"/>
  <c r="B234" i="3"/>
  <c r="B233" i="3"/>
  <c r="B232" i="3"/>
  <c r="B231" i="3"/>
  <c r="B230" i="3"/>
  <c r="B229" i="3"/>
  <c r="B228" i="3"/>
  <c r="B227" i="3"/>
  <c r="B226" i="3"/>
  <c r="B225" i="3"/>
  <c r="B224" i="3"/>
  <c r="B223" i="3"/>
  <c r="B222" i="3"/>
  <c r="B221" i="3"/>
  <c r="B220" i="3"/>
  <c r="B219" i="3"/>
  <c r="B218" i="3"/>
  <c r="B217" i="3"/>
  <c r="B216" i="3"/>
  <c r="B215" i="3"/>
  <c r="B214" i="3"/>
  <c r="B213" i="3"/>
  <c r="B212" i="3"/>
  <c r="B211" i="3"/>
  <c r="B210" i="3"/>
  <c r="B209" i="3"/>
  <c r="B208" i="3"/>
  <c r="B207" i="3"/>
  <c r="B206" i="3"/>
  <c r="B205" i="3"/>
  <c r="B204" i="3"/>
  <c r="B203" i="3"/>
  <c r="B202" i="3"/>
  <c r="B201" i="3"/>
  <c r="B200" i="3"/>
  <c r="B199" i="3"/>
  <c r="B198" i="3"/>
  <c r="B197" i="3"/>
  <c r="B196" i="3"/>
  <c r="B195" i="3"/>
  <c r="B194" i="3"/>
  <c r="B193" i="3"/>
  <c r="B192" i="3"/>
  <c r="B191" i="3"/>
  <c r="B190" i="3"/>
  <c r="B189" i="3"/>
  <c r="B188" i="3"/>
  <c r="B187" i="3"/>
  <c r="B186" i="3"/>
  <c r="B185" i="3"/>
  <c r="B184" i="3"/>
  <c r="B183" i="3"/>
  <c r="B182" i="3"/>
  <c r="B181" i="3"/>
  <c r="B180" i="3"/>
  <c r="B179" i="3"/>
  <c r="B178" i="3"/>
  <c r="B177" i="3"/>
  <c r="B176" i="3"/>
  <c r="B175" i="3"/>
  <c r="B174" i="3"/>
  <c r="B173" i="3"/>
  <c r="B172" i="3"/>
  <c r="B171" i="3"/>
  <c r="B170" i="3"/>
  <c r="B169" i="3"/>
  <c r="B168" i="3"/>
  <c r="B167" i="3"/>
  <c r="B166" i="3"/>
  <c r="B165" i="3"/>
  <c r="B164" i="3"/>
  <c r="B163" i="3"/>
  <c r="B162" i="3"/>
  <c r="B161" i="3"/>
  <c r="B160" i="3"/>
  <c r="B159" i="3"/>
  <c r="B158" i="3"/>
  <c r="B157" i="3"/>
  <c r="B156" i="3"/>
  <c r="B155" i="3"/>
  <c r="B154" i="3"/>
  <c r="B153" i="3"/>
  <c r="B152" i="3"/>
  <c r="B151" i="3"/>
  <c r="B150" i="3"/>
  <c r="B149" i="3"/>
  <c r="B148" i="3"/>
  <c r="B147" i="3"/>
  <c r="B146" i="3"/>
  <c r="B145" i="3"/>
  <c r="B144" i="3"/>
  <c r="B143" i="3"/>
  <c r="B142" i="3"/>
  <c r="B141" i="3"/>
  <c r="B140" i="3"/>
  <c r="B139" i="3"/>
  <c r="B138" i="3"/>
  <c r="B137" i="3"/>
  <c r="B136" i="3"/>
  <c r="B135" i="3"/>
  <c r="B134" i="3"/>
  <c r="B133" i="3"/>
  <c r="B132" i="3"/>
  <c r="B131" i="3"/>
  <c r="B130" i="3"/>
  <c r="B129" i="3"/>
  <c r="B128" i="3"/>
  <c r="B127" i="3"/>
  <c r="B126" i="3"/>
  <c r="B125" i="3"/>
  <c r="B124" i="3"/>
  <c r="B123" i="3"/>
  <c r="B122" i="3"/>
  <c r="B121" i="3"/>
  <c r="B120" i="3"/>
  <c r="B119" i="3"/>
  <c r="B118" i="3"/>
  <c r="B117" i="3"/>
  <c r="B116" i="3"/>
  <c r="B115" i="3"/>
  <c r="B114" i="3"/>
  <c r="B113" i="3"/>
  <c r="B112" i="3"/>
  <c r="B111" i="3"/>
  <c r="B110" i="3"/>
  <c r="B109" i="3"/>
  <c r="B108" i="3"/>
  <c r="B107" i="3"/>
  <c r="B106" i="3"/>
  <c r="B105" i="3"/>
  <c r="B104" i="3"/>
  <c r="B103" i="3"/>
  <c r="B102" i="3"/>
  <c r="B101" i="3"/>
  <c r="B100" i="3"/>
  <c r="B99" i="3"/>
  <c r="B98" i="3"/>
  <c r="B97" i="3"/>
  <c r="B96" i="3"/>
  <c r="B95" i="3"/>
  <c r="B94" i="3"/>
  <c r="B93" i="3"/>
  <c r="B92" i="3"/>
  <c r="B91" i="3"/>
  <c r="B90" i="3"/>
  <c r="B89" i="3"/>
  <c r="B88" i="3"/>
  <c r="B87" i="3"/>
  <c r="B86" i="3"/>
  <c r="B85" i="3"/>
  <c r="B84" i="3"/>
  <c r="B83" i="3"/>
  <c r="B82" i="3"/>
  <c r="B81" i="3"/>
  <c r="B80" i="3"/>
  <c r="B79" i="3"/>
  <c r="B78" i="3"/>
  <c r="B77" i="3"/>
  <c r="B76" i="3"/>
  <c r="B75" i="3"/>
  <c r="B74" i="3"/>
  <c r="B73" i="3"/>
  <c r="B72" i="3"/>
  <c r="B71" i="3"/>
  <c r="B70" i="3"/>
  <c r="B69" i="3"/>
  <c r="B68" i="3"/>
  <c r="B67" i="3"/>
  <c r="B66" i="3"/>
  <c r="B65" i="3"/>
  <c r="B64" i="3"/>
  <c r="B63" i="3"/>
  <c r="B62" i="3"/>
  <c r="B61" i="3"/>
  <c r="B60" i="3"/>
  <c r="B59" i="3"/>
  <c r="B58" i="3"/>
  <c r="B57" i="3"/>
  <c r="B56" i="3"/>
  <c r="B55" i="3"/>
  <c r="B54" i="3"/>
  <c r="B53" i="3"/>
  <c r="B52" i="3"/>
  <c r="B51" i="3"/>
  <c r="B50" i="3"/>
  <c r="B49" i="3"/>
  <c r="B48" i="3"/>
  <c r="B47" i="3"/>
  <c r="B46" i="3"/>
  <c r="B45" i="3"/>
  <c r="B44" i="3"/>
  <c r="B43" i="3"/>
  <c r="B42" i="3"/>
  <c r="B41" i="3"/>
  <c r="B40" i="3"/>
  <c r="B39" i="3"/>
  <c r="B38" i="3"/>
  <c r="B37" i="3"/>
  <c r="B36" i="3"/>
  <c r="B35" i="3"/>
  <c r="B34" i="3"/>
  <c r="B33" i="3"/>
  <c r="B32" i="3"/>
  <c r="B31" i="3"/>
  <c r="B30" i="3"/>
  <c r="B29" i="3"/>
  <c r="B28" i="3"/>
  <c r="B27" i="3"/>
  <c r="B26" i="3"/>
  <c r="B25" i="3"/>
  <c r="B24" i="3"/>
  <c r="B23" i="3"/>
  <c r="B22" i="3"/>
  <c r="B21" i="3"/>
  <c r="B20" i="3"/>
  <c r="B19" i="3"/>
  <c r="B18" i="3"/>
  <c r="B17" i="3"/>
  <c r="B16" i="3"/>
  <c r="B15" i="3"/>
  <c r="B14" i="3"/>
  <c r="B13" i="3"/>
  <c r="B12" i="3"/>
  <c r="B11" i="3"/>
  <c r="B10" i="3"/>
  <c r="B9" i="3"/>
  <c r="B8" i="3"/>
  <c r="B7" i="3"/>
  <c r="B6" i="3"/>
  <c r="B5" i="3"/>
  <c r="B4" i="3"/>
  <c r="B421" i="3" s="1"/>
  <c r="I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7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80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6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421" i="2" s="1"/>
  <c r="B5" i="1"/>
  <c r="B84" i="1"/>
  <c r="B396" i="1"/>
  <c r="B25" i="1" l="1"/>
  <c r="B382" i="1"/>
  <c r="B296" i="1"/>
  <c r="B89" i="1"/>
  <c r="B11" i="1"/>
  <c r="B285" i="1"/>
  <c r="B308" i="1"/>
  <c r="B218" i="1"/>
  <c r="B286" i="1"/>
  <c r="B106" i="1"/>
  <c r="B15" i="1"/>
  <c r="B108" i="1"/>
  <c r="B409" i="1"/>
  <c r="B272" i="1"/>
  <c r="B248" i="1"/>
  <c r="B419" i="1"/>
  <c r="B353" i="1"/>
  <c r="B361" i="1"/>
  <c r="B171" i="1"/>
  <c r="B99" i="1"/>
  <c r="B118" i="1"/>
  <c r="B183" i="1"/>
  <c r="B318" i="1"/>
  <c r="B161" i="1"/>
  <c r="B205" i="1"/>
  <c r="B150" i="1"/>
  <c r="B36" i="1"/>
  <c r="B372" i="1"/>
  <c r="B228" i="1"/>
  <c r="B238" i="1"/>
  <c r="B129" i="1"/>
  <c r="B194" i="1"/>
  <c r="B46" i="1"/>
  <c r="B259" i="1"/>
  <c r="B79" i="1"/>
  <c r="B139" i="1"/>
  <c r="B339" i="1"/>
  <c r="B329" i="1"/>
  <c r="B217" i="1"/>
  <c r="B271" i="1"/>
  <c r="B282" i="1"/>
  <c r="B404" i="1"/>
  <c r="B57" i="1"/>
  <c r="B306" i="1"/>
  <c r="B392" i="1"/>
  <c r="B67" i="1"/>
  <c r="B247" i="1"/>
  <c r="B418" i="1"/>
  <c r="B352" i="1"/>
  <c r="B360" i="1"/>
  <c r="B170" i="1"/>
  <c r="B98" i="1"/>
  <c r="B117" i="1"/>
  <c r="B182" i="1"/>
  <c r="B317" i="1"/>
  <c r="B160" i="1"/>
  <c r="B204" i="1"/>
  <c r="B149" i="1"/>
  <c r="B35" i="1"/>
  <c r="B371" i="1"/>
  <c r="B227" i="1"/>
  <c r="B237" i="1"/>
  <c r="B128" i="1"/>
  <c r="B193" i="1"/>
  <c r="B45" i="1"/>
  <c r="B258" i="1"/>
  <c r="B78" i="1"/>
  <c r="B138" i="1"/>
  <c r="B338" i="1"/>
  <c r="B328" i="1"/>
  <c r="B216" i="1"/>
  <c r="B270" i="1"/>
  <c r="B281" i="1"/>
  <c r="B403" i="1"/>
  <c r="B56" i="1"/>
  <c r="B305" i="1"/>
  <c r="B24" i="1"/>
  <c r="B381" i="1"/>
  <c r="B295" i="1"/>
  <c r="B88" i="1"/>
  <c r="B10" i="1"/>
  <c r="B393" i="1"/>
  <c r="B68" i="1"/>
  <c r="B137" i="1"/>
  <c r="B337" i="1"/>
  <c r="B327" i="1"/>
  <c r="B215" i="1"/>
  <c r="B269" i="1"/>
  <c r="B280" i="1"/>
  <c r="B402" i="1"/>
  <c r="B55" i="1"/>
  <c r="B304" i="1"/>
  <c r="B23" i="1"/>
  <c r="B380" i="1"/>
  <c r="B294" i="1"/>
  <c r="B87" i="1"/>
  <c r="B9" i="1"/>
  <c r="B319" i="1"/>
  <c r="B391" i="1"/>
  <c r="B66" i="1"/>
  <c r="B246" i="1"/>
  <c r="B417" i="1"/>
  <c r="B351" i="1"/>
  <c r="B359" i="1"/>
  <c r="B169" i="1"/>
  <c r="B97" i="1"/>
  <c r="B116" i="1"/>
  <c r="B181" i="1"/>
  <c r="B316" i="1"/>
  <c r="B159" i="1"/>
  <c r="B203" i="1"/>
  <c r="B148" i="1"/>
  <c r="B34" i="1"/>
  <c r="B370" i="1"/>
  <c r="B226" i="1"/>
  <c r="B236" i="1"/>
  <c r="B127" i="1"/>
  <c r="B192" i="1"/>
  <c r="B44" i="1"/>
  <c r="B257" i="1"/>
  <c r="B387" i="1"/>
  <c r="B62" i="1"/>
  <c r="B242" i="1"/>
  <c r="B413" i="1"/>
  <c r="B347" i="1"/>
  <c r="B355" i="1"/>
  <c r="B165" i="1"/>
  <c r="B93" i="1"/>
  <c r="B112" i="1"/>
  <c r="B177" i="1"/>
  <c r="B312" i="1"/>
  <c r="B155" i="1"/>
  <c r="B199" i="1"/>
  <c r="B144" i="1"/>
  <c r="B30" i="1"/>
  <c r="B366" i="1"/>
  <c r="B222" i="1"/>
  <c r="B232" i="1"/>
  <c r="B123" i="1"/>
  <c r="B188" i="1"/>
  <c r="B207" i="1"/>
  <c r="B253" i="1"/>
  <c r="B73" i="1"/>
  <c r="B133" i="1"/>
  <c r="B333" i="1"/>
  <c r="B323" i="1"/>
  <c r="B211" i="1"/>
  <c r="B265" i="1"/>
  <c r="B276" i="1"/>
  <c r="B398" i="1"/>
  <c r="B51" i="1"/>
  <c r="B300" i="1"/>
  <c r="B19" i="1"/>
  <c r="B376" i="1"/>
  <c r="B290" i="1"/>
  <c r="B83" i="1"/>
  <c r="B7" i="1"/>
  <c r="B384" i="1"/>
  <c r="B59" i="1"/>
  <c r="B58" i="1"/>
  <c r="B239" i="1"/>
  <c r="B410" i="1"/>
  <c r="B344" i="1"/>
  <c r="B162" i="1"/>
  <c r="B90" i="1"/>
  <c r="B109" i="1"/>
  <c r="B174" i="1"/>
  <c r="B309" i="1"/>
  <c r="B152" i="1"/>
  <c r="B196" i="1"/>
  <c r="B141" i="1"/>
  <c r="B27" i="1"/>
  <c r="B363" i="1"/>
  <c r="B219" i="1"/>
  <c r="B229" i="1"/>
  <c r="B120" i="1"/>
  <c r="B185" i="1"/>
  <c r="B38" i="1"/>
  <c r="B250" i="1"/>
  <c r="B70" i="1"/>
  <c r="B130" i="1"/>
  <c r="B330" i="1"/>
  <c r="B320" i="1"/>
  <c r="B208" i="1"/>
  <c r="B261" i="1"/>
  <c r="B102" i="1"/>
  <c r="B103" i="1"/>
  <c r="B104" i="1"/>
  <c r="B395" i="1"/>
  <c r="B48" i="1"/>
  <c r="B297" i="1"/>
  <c r="B16" i="1"/>
  <c r="B373" i="1"/>
  <c r="B287" i="1"/>
  <c r="B262" i="1"/>
  <c r="B80" i="1"/>
  <c r="B4" i="1"/>
  <c r="B77" i="1"/>
  <c r="B82" i="1"/>
  <c r="B6" i="1"/>
  <c r="B49" i="1"/>
  <c r="B298" i="1"/>
  <c r="B17" i="1"/>
  <c r="B374" i="1"/>
  <c r="B288" i="1"/>
  <c r="B81" i="1"/>
  <c r="B341" i="1"/>
  <c r="B386" i="1"/>
  <c r="B61" i="1"/>
  <c r="B241" i="1"/>
  <c r="B412" i="1"/>
  <c r="B346" i="1"/>
  <c r="B164" i="1"/>
  <c r="B92" i="1"/>
  <c r="B111" i="1"/>
  <c r="B176" i="1"/>
  <c r="B311" i="1"/>
  <c r="B154" i="1"/>
  <c r="B198" i="1"/>
  <c r="B143" i="1"/>
  <c r="B29" i="1"/>
  <c r="B365" i="1"/>
  <c r="B221" i="1"/>
  <c r="B231" i="1"/>
  <c r="B122" i="1"/>
  <c r="B187" i="1"/>
  <c r="B40" i="1"/>
  <c r="B252" i="1"/>
  <c r="B72" i="1"/>
  <c r="B132" i="1"/>
  <c r="B332" i="1"/>
  <c r="B322" i="1"/>
  <c r="B210" i="1"/>
  <c r="B264" i="1"/>
  <c r="B275" i="1"/>
  <c r="B397" i="1"/>
  <c r="B50" i="1"/>
  <c r="B299" i="1"/>
  <c r="B18" i="1"/>
  <c r="B375" i="1"/>
  <c r="B39" i="1"/>
  <c r="B251" i="1"/>
  <c r="B71" i="1"/>
  <c r="B131" i="1"/>
  <c r="B331" i="1"/>
  <c r="B321" i="1"/>
  <c r="B209" i="1"/>
  <c r="B263" i="1"/>
  <c r="B274" i="1"/>
  <c r="B289" i="1"/>
  <c r="B279" i="1" l="1"/>
  <c r="B401" i="1"/>
  <c r="B54" i="1"/>
  <c r="B303" i="1"/>
  <c r="B22" i="1"/>
  <c r="B379" i="1"/>
  <c r="B293" i="1"/>
  <c r="B86" i="1"/>
  <c r="B343" i="1"/>
  <c r="B173" i="1"/>
  <c r="B362" i="1"/>
  <c r="B26" i="1"/>
  <c r="B101" i="1"/>
  <c r="B107" i="1"/>
  <c r="B273" i="1"/>
  <c r="B394" i="1"/>
  <c r="B385" i="1"/>
  <c r="B60" i="1"/>
  <c r="B240" i="1"/>
  <c r="B411" i="1"/>
  <c r="B345" i="1"/>
  <c r="B163" i="1"/>
  <c r="B91" i="1"/>
  <c r="B110" i="1"/>
  <c r="B175" i="1"/>
  <c r="B310" i="1"/>
  <c r="B153" i="1"/>
  <c r="B197" i="1"/>
  <c r="B142" i="1"/>
  <c r="B28" i="1"/>
  <c r="B364" i="1"/>
  <c r="B220" i="1"/>
  <c r="B230" i="1"/>
  <c r="B121" i="1"/>
  <c r="B186" i="1"/>
  <c r="B268" i="1"/>
  <c r="B389" i="1"/>
  <c r="B64" i="1"/>
  <c r="B244" i="1"/>
  <c r="B415" i="1"/>
  <c r="B349" i="1"/>
  <c r="B357" i="1"/>
  <c r="B167" i="1"/>
  <c r="B95" i="1"/>
  <c r="B114" i="1"/>
  <c r="B179" i="1"/>
  <c r="B314" i="1"/>
  <c r="B157" i="1"/>
  <c r="B201" i="1"/>
  <c r="B146" i="1"/>
  <c r="B32" i="1"/>
  <c r="B368" i="1"/>
  <c r="B224" i="1"/>
  <c r="B234" i="1"/>
  <c r="B125" i="1"/>
  <c r="B190" i="1"/>
  <c r="B42" i="1"/>
  <c r="B255" i="1"/>
  <c r="B75" i="1"/>
  <c r="B135" i="1"/>
  <c r="B335" i="1"/>
  <c r="B325" i="1"/>
  <c r="B213" i="1"/>
  <c r="B267" i="1"/>
  <c r="B278" i="1"/>
  <c r="B400" i="1"/>
  <c r="B53" i="1"/>
  <c r="B302" i="1"/>
  <c r="B21" i="1"/>
  <c r="B378" i="1"/>
  <c r="B292" i="1"/>
  <c r="B85" i="1"/>
  <c r="B342" i="1"/>
  <c r="B390" i="1"/>
  <c r="B65" i="1"/>
  <c r="B245" i="1"/>
  <c r="B416" i="1"/>
  <c r="B350" i="1"/>
  <c r="B358" i="1"/>
  <c r="B168" i="1"/>
  <c r="B96" i="1"/>
  <c r="B115" i="1"/>
  <c r="B180" i="1"/>
  <c r="B315" i="1"/>
  <c r="B158" i="1"/>
  <c r="B202" i="1"/>
  <c r="B147" i="1"/>
  <c r="B33" i="1"/>
  <c r="B369" i="1"/>
  <c r="B225" i="1"/>
  <c r="B235" i="1"/>
  <c r="B126" i="1"/>
  <c r="B191" i="1"/>
  <c r="B43" i="1"/>
  <c r="B256" i="1"/>
  <c r="B76" i="1"/>
  <c r="B136" i="1"/>
  <c r="B336" i="1"/>
  <c r="B326" i="1"/>
  <c r="B214" i="1"/>
  <c r="B52" i="1"/>
  <c r="B301" i="1"/>
  <c r="B20" i="1"/>
  <c r="B377" i="1"/>
  <c r="B291" i="1"/>
  <c r="B8" i="1"/>
  <c r="B388" i="1"/>
  <c r="B63" i="1"/>
  <c r="B243" i="1"/>
  <c r="B414" i="1"/>
  <c r="B348" i="1"/>
  <c r="B356" i="1"/>
  <c r="B166" i="1"/>
  <c r="B94" i="1"/>
  <c r="B113" i="1"/>
  <c r="B178" i="1"/>
  <c r="B313" i="1"/>
  <c r="B156" i="1"/>
  <c r="B200" i="1"/>
  <c r="B145" i="1"/>
  <c r="B31" i="1"/>
  <c r="B367" i="1"/>
  <c r="B223" i="1"/>
  <c r="B233" i="1"/>
  <c r="B124" i="1"/>
  <c r="B189" i="1"/>
  <c r="B41" i="1"/>
  <c r="B254" i="1"/>
  <c r="B74" i="1"/>
  <c r="B134" i="1"/>
  <c r="B334" i="1"/>
  <c r="B324" i="1"/>
  <c r="B212" i="1"/>
  <c r="B266" i="1"/>
  <c r="B277" i="1"/>
  <c r="B184" i="1"/>
  <c r="B420" i="1"/>
  <c r="B407" i="1"/>
  <c r="B206" i="1"/>
  <c r="B12" i="1"/>
  <c r="B13" i="1"/>
  <c r="B383" i="1"/>
  <c r="B119" i="1"/>
  <c r="B307" i="1"/>
  <c r="B37" i="1"/>
  <c r="B47" i="1"/>
  <c r="B100" i="1"/>
  <c r="B105" i="1"/>
  <c r="B140" i="1"/>
  <c r="B151" i="1"/>
  <c r="B172" i="1"/>
  <c r="B195" i="1"/>
  <c r="B249" i="1"/>
  <c r="B260" i="1"/>
  <c r="B283" i="1"/>
  <c r="B284" i="1"/>
  <c r="B340" i="1"/>
  <c r="B354" i="1"/>
  <c r="B405" i="1"/>
  <c r="B406" i="1"/>
  <c r="B408" i="1"/>
  <c r="B14" i="1"/>
  <c r="B69" i="1"/>
  <c r="B399" i="1"/>
  <c r="B421" i="1" l="1"/>
  <c r="I421" i="1"/>
</calcChain>
</file>

<file path=xl/sharedStrings.xml><?xml version="1.0" encoding="utf-8"?>
<sst xmlns="http://schemas.openxmlformats.org/spreadsheetml/2006/main" count="11949" uniqueCount="104">
  <si>
    <t>Α/Α</t>
  </si>
  <si>
    <t>ΔΗΜΟΣ</t>
  </si>
  <si>
    <t>ΠΕΡΙΦΕΡΕΙΑΚΗ ΕΝΟΤΗΤΑ</t>
  </si>
  <si>
    <t>ΤΥΠΟΛΟΓΙΑ ΠΕΡΙΟΧΗΣ</t>
  </si>
  <si>
    <t>ΗΜ/ΝΙΑ</t>
  </si>
  <si>
    <t>ΠΗΓΗ ΧΡΗΜΑΤΟΔΟΤΗΣΗΣ</t>
  </si>
  <si>
    <t>ΕΡΓΟ</t>
  </si>
  <si>
    <t>ΠΟΣΟ</t>
  </si>
  <si>
    <t>Δ. Λέσβου</t>
  </si>
  <si>
    <t>Λέσβου</t>
  </si>
  <si>
    <t>Νησί</t>
  </si>
  <si>
    <t>Αποζημίωση</t>
  </si>
  <si>
    <t>Α. Σάμου</t>
  </si>
  <si>
    <t>Σάμου</t>
  </si>
  <si>
    <t>Ενδοχώρα</t>
  </si>
  <si>
    <t>Ενιαίο Τέλος</t>
  </si>
  <si>
    <t>Χίου</t>
  </si>
  <si>
    <t>Χαλκιδέων</t>
  </si>
  <si>
    <t>Εύβοιας</t>
  </si>
  <si>
    <t>Ωρωπού</t>
  </si>
  <si>
    <t>Αττικής</t>
  </si>
  <si>
    <t>Σερρών</t>
  </si>
  <si>
    <t>Θηβαίων</t>
  </si>
  <si>
    <t>Βοιωτίας</t>
  </si>
  <si>
    <t>Τανάγρας</t>
  </si>
  <si>
    <t>Καβάλας</t>
  </si>
  <si>
    <t>Περάματος</t>
  </si>
  <si>
    <t>Κορινθίων</t>
  </si>
  <si>
    <t>Κορινθίας</t>
  </si>
  <si>
    <t>Ζηρού</t>
  </si>
  <si>
    <t>Πρέβεζας</t>
  </si>
  <si>
    <t>Λαμιέων</t>
  </si>
  <si>
    <t>Φθιώτιδας</t>
  </si>
  <si>
    <t>Δράμας</t>
  </si>
  <si>
    <t>Κατερίνης</t>
  </si>
  <si>
    <t>Πιερίας</t>
  </si>
  <si>
    <t>Ανδραβίδας - Κυλλήνης</t>
  </si>
  <si>
    <t>Ηλείας</t>
  </si>
  <si>
    <t>Ελευσίνας</t>
  </si>
  <si>
    <t>Πύργου</t>
  </si>
  <si>
    <t>Χαϊδαρίου</t>
  </si>
  <si>
    <t>Αθηναίων</t>
  </si>
  <si>
    <t>Κω</t>
  </si>
  <si>
    <t>Δωδεκανήσου</t>
  </si>
  <si>
    <t>Λέρου</t>
  </si>
  <si>
    <t>Βέροιας</t>
  </si>
  <si>
    <t>Ημαθίας</t>
  </si>
  <si>
    <t>Βόλβης</t>
  </si>
  <si>
    <t>Θεσσαλονίκης</t>
  </si>
  <si>
    <t>Βόλου</t>
  </si>
  <si>
    <t>Μαγνησίας</t>
  </si>
  <si>
    <t>Αλεξάνδρειας</t>
  </si>
  <si>
    <t>Γαλατσίου</t>
  </si>
  <si>
    <t>Γρεβενών</t>
  </si>
  <si>
    <t>Δέλτα</t>
  </si>
  <si>
    <t>Λαγκαδά</t>
  </si>
  <si>
    <t>Δ. Σάμου</t>
  </si>
  <si>
    <t>Λαρισαίων</t>
  </si>
  <si>
    <t>Λάρισας</t>
  </si>
  <si>
    <t>Λαυρεωτικής</t>
  </si>
  <si>
    <t>Μυτιλήνης</t>
  </si>
  <si>
    <t>Ιωαννιτών</t>
  </si>
  <si>
    <t>Ιωαννίνων</t>
  </si>
  <si>
    <t>Πωγωνίου</t>
  </si>
  <si>
    <t>Ορεστιάδας</t>
  </si>
  <si>
    <t>Έβρου</t>
  </si>
  <si>
    <t>Παιονίας</t>
  </si>
  <si>
    <t>Κιλκίς</t>
  </si>
  <si>
    <t>Κυλλήνης</t>
  </si>
  <si>
    <t>Σιντικής</t>
  </si>
  <si>
    <t>Περιφέρεια Β. Αιγαίου</t>
  </si>
  <si>
    <t xml:space="preserve">Ταμείο Αλληλεγγύης </t>
  </si>
  <si>
    <t>Έργα οδοποιίας και ηλεκτροφωτισμού οικισμών Μάνδρας και Κουτσόχερου</t>
  </si>
  <si>
    <t>Ασφαλτόστρωση δρόμων εξυπηρέτησης δομής μεταναστών</t>
  </si>
  <si>
    <t>Βελτίωση υποδομών στην Κοινότητα Κατσίκας</t>
  </si>
  <si>
    <t>Υπηρεσία Τελικής Διάθεσης Αποβλήτων Ναυτιλιακού Εξοπλισμού των Προσφυγικών Ροών  του Δήμου Δυτικής Λέσβου</t>
  </si>
  <si>
    <t>Βελτίωση αθλητικών υποδομών και χώρων αναψυχής Φιλιππιάδας</t>
  </si>
  <si>
    <t>Εργασίες αποκατάστασης σχολικού συγκροτήματος Κάτω Μηλιάς Πιερίας</t>
  </si>
  <si>
    <t>Δράσεις στήριξης της τοπικής κοινωνίας των Σερρών και την κοινωνική ενσωμάτωση των προσφύγων</t>
  </si>
  <si>
    <t>Αναβάθμιση δημοτικού φωτισμού για την ασφαλή διέλευση των μεταναστών</t>
  </si>
  <si>
    <t>Επισκευή Ελαστικού τάπητα  Δημοτικού σταδίου Χίου</t>
  </si>
  <si>
    <t>Συντήρηση δημοτικών κτιρίων κοινώτητας δολιανών δήμου Πωγωνίου</t>
  </si>
  <si>
    <t>Αποκατάσταση και εξοπλισμός ΟΕΔΑ Δήμου Ανατολικής Σάμου</t>
  </si>
  <si>
    <t>Άρση κινδύνου Πυρκαγιών - Πολιτική Προστασία</t>
  </si>
  <si>
    <t>Αντικατάσταση φωτιστικών σωμάτων οδοφωτισμού Σάμου, Βαθέος, Παλαιοκάστρου και Μυτιληνιών</t>
  </si>
  <si>
    <t>Ενεργειακή αναβάθμιση των σχολικών κτιρίων των οικισμών Νέας Απολλωνίας, Προφήτη, Νυμφόπετρας και Νέας Μαδύτου Δήμου Βόλβης</t>
  </si>
  <si>
    <t>Προμήθεια - τοποθέτηση εξοπλισμού παιδικών χαρών Δήμου Δέλτα</t>
  </si>
  <si>
    <t>Διαμόρφωση και ανακατασκευή κοινόχρηστων χώρων στον Δήμο Χαϊδαρίου</t>
  </si>
  <si>
    <t>Ηλεκτροφωτισμός οδού Α. Καλφιώτη Κοινότητας Ανδραβίδας</t>
  </si>
  <si>
    <t>Προστασία φράγματος Ζυφιά</t>
  </si>
  <si>
    <t>Ηλεκτροφωτισμός δρόμου Πολυκάστρου-Γέφυρας Αξιού και κατασκευή πεζοδρομίου Πολυκάστρου-Νέας Καβάλας</t>
  </si>
  <si>
    <t>Δημιουργία χώρου ημερήσιας φροντίδας και στέγασης προσφύγων στην περιοχή του Ελαιώνα του Δήμου Αθηναίων</t>
  </si>
  <si>
    <t>Έργα κοινωνικής και εκπαιδευτικής ένταξης προσφύγων στον Δήμο Σιντικής από το Ταμείο Αλληλεγγύης</t>
  </si>
  <si>
    <t>Ανακατασκευή κτιρίου για δημιουργία (δια)πολιτισμικού κέντρου στα Ιωάννινα</t>
  </si>
  <si>
    <t>Κατασκευή Παιδικών Χαρών στις ΤΚ Σαμαρίνας, Φιλιππαίων, Πολυνερίου και Αλατόπετρας</t>
  </si>
  <si>
    <t>Επισκευή υφιστάμενων γηπέδων στις περιοχές Μόριας, Συνοικισμού Μυτιλήνης, Αφάλωνα και Παναγιούδας.</t>
  </si>
  <si>
    <t>Ανακατασκευή παιδικών χαρών και κοινόχρηστων χώρων στις περιοχές: Μόριας, Μυτιλήνης (Επάνω Σκάλα και Χρυσομαλλούσας), Πμφίλων, Αφάλωνα, Πύργων Θέρμης.</t>
  </si>
  <si>
    <t>Κατεδάφιση περίφραξης βοηθητικού γηπέδου ποδοσφαίρου στο ΟΤ 258</t>
  </si>
  <si>
    <t>Βελτίωση αθλητικών υποδομών Δημοτικής Ενότητας Μαλακάσης</t>
  </si>
  <si>
    <t xml:space="preserve">Αλεξάνδρειας </t>
  </si>
  <si>
    <t>Προμήθεια και τοποθέτηση οργάνων παιδικών χαρών και αστικού εξοπλισμού στην πλατεία Παπαντωνίου για την κάλυψη των αυξημένων αναγκών των διαβιούντων στη Δομμή φιλοξενίας Δήμου Αλεξάνδρειας.</t>
  </si>
  <si>
    <t>Βελτίωση οδοποιίας ΤΚ Χαλκειούς, ΤΚ Βαβύλων, ΔΕ Καμποχώρων Δήμου Χίου</t>
  </si>
  <si>
    <t>Αναβάθμιση σχολικών κτιρίων για τη λειτουργία ΔΥΕΠ</t>
  </si>
  <si>
    <t>Βελτίωση των πεζοδρομίων και του φωτισμού στην περιοχή της μονάδας φιλοξενίας μεταναστών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</si>
</sst>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d/m/yyyy;@"/>
  </numFmts>
  <fonts count="6"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sz val="8"/>
      <name val="Calibri"/>
      <family val="2"/>
      <charset val="161"/>
      <scheme val="minor"/>
    </font>
    <font>
      <sz val="1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sz val="11"/>
      <color rgb="FF000000"/>
      <name val="Calibri"/>
      <family val="2"/>
      <charset val="16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3">
    <xf numFmtId="0" fontId="0" fillId="0" borderId="0" xfId="0"/>
    <xf numFmtId="44" fontId="0" fillId="0" borderId="0" xfId="1" applyFont="1"/>
    <xf numFmtId="14" fontId="0" fillId="0" borderId="0" xfId="0" applyNumberFormat="1"/>
    <xf numFmtId="164" fontId="0" fillId="0" borderId="0" xfId="0" applyNumberFormat="1"/>
    <xf numFmtId="44" fontId="0" fillId="0" borderId="0" xfId="0" applyNumberFormat="1" applyFont="1"/>
    <xf numFmtId="0" fontId="3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NumberFormat="1" applyAlignment="1">
      <alignment horizontal="center"/>
    </xf>
    <xf numFmtId="3" fontId="0" fillId="0" borderId="0" xfId="0" applyNumberFormat="1"/>
    <xf numFmtId="10" fontId="0" fillId="0" borderId="0" xfId="0" applyNumberFormat="1"/>
    <xf numFmtId="4" fontId="0" fillId="0" borderId="0" xfId="0" applyNumberFormat="1"/>
    <xf numFmtId="0" fontId="0" fillId="0" borderId="0" xfId="0" applyAlignment="1"/>
    <xf numFmtId="0" fontId="5" fillId="0" borderId="0" xfId="0" applyFont="1" applyAlignment="1">
      <alignment wrapText="1"/>
    </xf>
    <xf numFmtId="0" fontId="0" fillId="0" borderId="0" xfId="0" applyFont="1"/>
    <xf numFmtId="3" fontId="3" fillId="0" borderId="0" xfId="0" applyNumberFormat="1" applyFont="1"/>
    <xf numFmtId="44" fontId="0" fillId="0" borderId="0" xfId="0" applyNumberFormat="1"/>
    <xf numFmtId="44" fontId="4" fillId="0" borderId="0" xfId="1" applyFont="1"/>
    <xf numFmtId="0" fontId="0" fillId="0" borderId="0" xfId="0" applyAlignment="1">
      <alignment wrapText="1"/>
    </xf>
    <xf numFmtId="10" fontId="0" fillId="0" borderId="0" xfId="0" applyNumberFormat="1" applyAlignment="1">
      <alignment wrapText="1"/>
    </xf>
    <xf numFmtId="3" fontId="0" fillId="0" borderId="0" xfId="0" applyNumberFormat="1" applyAlignment="1">
      <alignment wrapText="1"/>
    </xf>
    <xf numFmtId="44" fontId="0" fillId="0" borderId="0" xfId="1" applyFont="1" applyAlignment="1">
      <alignment wrapText="1"/>
    </xf>
    <xf numFmtId="44" fontId="4" fillId="0" borderId="0" xfId="1" applyFont="1" applyAlignment="1">
      <alignment wrapText="1"/>
    </xf>
  </cellXfs>
  <cellStyles count="2">
    <cellStyle name="Κανονικό" xfId="0" builtinId="0"/>
    <cellStyle name="Νομισματική μονάδα" xfId="1" builtinId="4"/>
  </cellStyles>
  <dxfs count="7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161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161"/>
        <scheme val="minor"/>
      </font>
      <numFmt numFmtId="34" formatCode="_-* #,##0.00\ &quot;€&quot;_-;\-* #,##0.00\ &quot;€&quot;_-;_-* &quot;-&quot;??\ &quot;€&quot;_-;_-@_-"/>
    </dxf>
    <dxf>
      <alignment wrapText="1"/>
    </dxf>
    <dxf>
      <alignment wrapText="1"/>
    </dxf>
    <dxf>
      <numFmt numFmtId="19" formatCode="d/m/yyyy"/>
    </dxf>
    <dxf>
      <numFmt numFmtId="19" formatCode="d/m/yyyy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charset val="161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161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charset val="161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161"/>
        <scheme val="minor"/>
      </font>
    </dxf>
    <dxf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161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161"/>
        <scheme val="minor"/>
      </font>
      <numFmt numFmtId="34" formatCode="_-* #,##0.00\ &quot;€&quot;_-;\-* #,##0.00\ &quot;€&quot;_-;_-* &quot;-&quot;??\ &quot;€&quot;_-;_-@_-"/>
    </dxf>
    <dxf>
      <alignment wrapText="1"/>
    </dxf>
    <dxf>
      <numFmt numFmtId="19" formatCode="d/m/yyyy"/>
    </dxf>
    <dxf>
      <numFmt numFmtId="19" formatCode="d/m/yyyy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charset val="161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161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charset val="161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161"/>
        <scheme val="minor"/>
      </font>
    </dxf>
    <dxf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161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161"/>
        <scheme val="minor"/>
      </font>
      <numFmt numFmtId="34" formatCode="_-* #,##0.00\ &quot;€&quot;_-;\-* #,##0.00\ &quot;€&quot;_-;_-* &quot;-&quot;??\ &quot;€&quot;_-;_-@_-"/>
    </dxf>
    <dxf>
      <numFmt numFmtId="19" formatCode="d/m/yyyy"/>
    </dxf>
    <dxf>
      <numFmt numFmtId="19" formatCode="d/m/yyyy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charset val="161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161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charset val="161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161"/>
        <scheme val="minor"/>
      </font>
    </dxf>
    <dxf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161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161"/>
        <scheme val="minor"/>
      </font>
      <numFmt numFmtId="34" formatCode="_-* #,##0.00\ &quot;€&quot;_-;\-* #,##0.00\ &quot;€&quot;_-;_-* &quot;-&quot;??\ &quot;€&quot;_-;_-@_-"/>
    </dxf>
    <dxf>
      <numFmt numFmtId="19" formatCode="d/m/yyyy"/>
    </dxf>
    <dxf>
      <numFmt numFmtId="19" formatCode="d/m/yyyy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charset val="161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161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charset val="161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161"/>
        <scheme val="minor"/>
      </font>
    </dxf>
    <dxf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161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161"/>
        <scheme val="minor"/>
      </font>
      <numFmt numFmtId="34" formatCode="_-* #,##0.00\ &quot;€&quot;_-;\-* #,##0.00\ &quot;€&quot;_-;_-* &quot;-&quot;??\ &quot;€&quot;_-;_-@_-"/>
    </dxf>
    <dxf>
      <alignment wrapText="1"/>
    </dxf>
    <dxf>
      <numFmt numFmtId="19" formatCode="d/m/yyyy"/>
    </dxf>
    <dxf>
      <numFmt numFmtId="19" formatCode="d/m/yyyy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charset val="161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161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charset val="161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161"/>
        <scheme val="minor"/>
      </font>
    </dxf>
    <dxf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161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161"/>
        <scheme val="minor"/>
      </font>
      <numFmt numFmtId="34" formatCode="_-* #,##0.00\ &quot;€&quot;_-;\-* #,##0.00\ &quot;€&quot;_-;_-* &quot;-&quot;??\ &quot;€&quot;_-;_-@_-"/>
    </dxf>
    <dxf>
      <alignment wrapText="1"/>
    </dxf>
    <dxf>
      <numFmt numFmtId="19" formatCode="d/m/yyyy"/>
    </dxf>
    <dxf>
      <numFmt numFmtId="19" formatCode="d/m/yyyy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charset val="161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161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charset val="161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161"/>
        <scheme val="minor"/>
      </font>
    </dxf>
    <dxf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161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161"/>
        <scheme val="minor"/>
      </font>
      <numFmt numFmtId="34" formatCode="_-* #,##0.00\ &quot;€&quot;_-;\-* #,##0.00\ &quot;€&quot;_-;_-* &quot;-&quot;??\ &quot;€&quot;_-;_-@_-"/>
    </dxf>
    <dxf>
      <numFmt numFmtId="19" formatCode="d/m/yyyy"/>
    </dxf>
    <dxf>
      <numFmt numFmtId="19" formatCode="d/m/yyyy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charset val="161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161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charset val="161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161"/>
        <scheme val="minor"/>
      </font>
    </dxf>
    <dxf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52A6E141-3B98-4305-B0BE-FF514A77F450}" name="Πίνακας134" displayName="Πίνακας134" ref="B3:I421" totalsRowCount="1">
  <autoFilter ref="B3:I420" xr:uid="{11AE73B3-2366-4276-B19B-7CE640306338}">
    <filterColumn colId="2">
      <filters>
        <filter val="Σάμου"/>
      </filters>
    </filterColumn>
  </autoFilter>
  <sortState xmlns:xlrd2="http://schemas.microsoft.com/office/spreadsheetml/2017/richdata2" ref="B4:I420">
    <sortCondition ref="F3:F420"/>
  </sortState>
  <tableColumns count="8">
    <tableColumn id="8" xr3:uid="{123F295E-47EB-4A66-82DC-9B8261DAE33F}" name="Α/Α" totalsRowFunction="countNums" dataDxfId="73" totalsRowDxfId="74">
      <calculatedColumnFormula>ROW()-3</calculatedColumnFormula>
    </tableColumn>
    <tableColumn id="1" xr3:uid="{FA3C9059-6163-4C10-A210-009CAE5DFE64}" name="ΔΗΜΟΣ"/>
    <tableColumn id="2" xr3:uid="{430CA6A9-4368-4FFF-A575-2E662E6108E9}" name="ΠΕΡΙΦΕΡΕΙΑΚΗ ΕΝΟΤΗΤΑ" dataDxfId="71" totalsRowDxfId="72"/>
    <tableColumn id="7" xr3:uid="{92539711-794B-4A5A-B657-BBE680CF43A3}" name="ΤΥΠΟΛΟΓΙΑ ΠΕΡΙΟΧΗΣ" dataDxfId="69" totalsRowDxfId="70"/>
    <tableColumn id="4" xr3:uid="{96F8AE51-33EA-4160-9122-96125F0871A0}" name="ΗΜ/ΝΙΑ" dataDxfId="67" totalsRowDxfId="68"/>
    <tableColumn id="5" xr3:uid="{0D837E40-10D1-4B5C-B6AB-581D7F80EB3F}" name="ΠΗΓΗ ΧΡΗΜΑΤΟΔΟΤΗΣΗΣ"/>
    <tableColumn id="6" xr3:uid="{67BA9B55-D501-4CEC-9FE1-021EF52D4E29}" name="ΕΡΓΟ"/>
    <tableColumn id="3" xr3:uid="{5A638822-58D0-4142-A4E9-3591EAFDFEC9}" name="ΠΟΣΟ" totalsRowFunction="sum" dataDxfId="65" totalsRowDxfId="66" dataCellStyle="Νομισματική μονάδα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C4E98EB-AA82-4148-A58D-A7D5ED7EA321}" name="Πίνακας13" displayName="Πίνακας13" ref="B3:I421" totalsRowCount="1">
  <autoFilter ref="B3:I420" xr:uid="{11AE73B3-2366-4276-B19B-7CE640306338}">
    <filterColumn colId="2">
      <filters>
        <filter val="Λέσβου"/>
      </filters>
    </filterColumn>
  </autoFilter>
  <sortState xmlns:xlrd2="http://schemas.microsoft.com/office/spreadsheetml/2017/richdata2" ref="B4:I420">
    <sortCondition ref="F3:F420"/>
  </sortState>
  <tableColumns count="8">
    <tableColumn id="8" xr3:uid="{6035B7D8-6853-412B-9D96-5E6CF70F5712}" name="Α/Α" totalsRowFunction="countNums" dataDxfId="63" totalsRowDxfId="64">
      <calculatedColumnFormula>ROW()-3</calculatedColumnFormula>
    </tableColumn>
    <tableColumn id="1" xr3:uid="{E6564336-EDC8-432B-82ED-BA0BF8185011}" name="ΔΗΜΟΣ"/>
    <tableColumn id="2" xr3:uid="{BD4502E7-098A-452A-A267-C38A3B758323}" name="ΠΕΡΙΦΕΡΕΙΑΚΗ ΕΝΟΤΗΤΑ" dataDxfId="61" totalsRowDxfId="62"/>
    <tableColumn id="7" xr3:uid="{B3FCCCF6-A269-4113-91A3-19D992CCB325}" name="ΤΥΠΟΛΟΓΙΑ ΠΕΡΙΟΧΗΣ" dataDxfId="59" totalsRowDxfId="60"/>
    <tableColumn id="4" xr3:uid="{9C2DC3E3-055E-44F9-AABA-E56FA2C3BAA1}" name="ΗΜ/ΝΙΑ" dataDxfId="57" totalsRowDxfId="58"/>
    <tableColumn id="5" xr3:uid="{20E574E2-A782-42BA-8E45-EA57DC3C28D0}" name="ΠΗΓΗ ΧΡΗΜΑΤΟΔΟΤΗΣΗΣ"/>
    <tableColumn id="6" xr3:uid="{39487FCD-780D-4CC8-B81A-9F6677726E1B}" name="ΕΡΓΟ" totalsRowDxfId="56"/>
    <tableColumn id="3" xr3:uid="{6D161703-D8B0-46C9-B3F1-BA47BF58DCAE}" name="ΠΟΣΟ" totalsRowFunction="sum" dataDxfId="54" totalsRowDxfId="55" dataCellStyle="Νομισματική μονάδα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41E7F901-5AC1-40A0-B412-155BB20DA5D6}" name="Πίνακας15" displayName="Πίνακας15" ref="B3:I421" totalsRowCount="1">
  <autoFilter ref="B3:I420" xr:uid="{11AE73B3-2366-4276-B19B-7CE640306338}">
    <filterColumn colId="2">
      <filters>
        <filter val="Χίου"/>
      </filters>
    </filterColumn>
  </autoFilter>
  <sortState xmlns:xlrd2="http://schemas.microsoft.com/office/spreadsheetml/2017/richdata2" ref="B4:I420">
    <sortCondition ref="F3:F420"/>
  </sortState>
  <tableColumns count="8">
    <tableColumn id="8" xr3:uid="{D66D882E-5D50-4404-BDCA-2F5706D24226}" name="Α/Α" totalsRowFunction="countNums" dataDxfId="52" totalsRowDxfId="53">
      <calculatedColumnFormula>ROW()-3</calculatedColumnFormula>
    </tableColumn>
    <tableColumn id="1" xr3:uid="{E709A0E2-33BE-4CB0-BAF7-5145149DE600}" name="ΔΗΜΟΣ"/>
    <tableColumn id="2" xr3:uid="{D91C5E1A-F960-41EF-96F0-4818E1A62DA4}" name="ΠΕΡΙΦΕΡΕΙΑΚΗ ΕΝΟΤΗΤΑ" dataDxfId="50" totalsRowDxfId="51"/>
    <tableColumn id="7" xr3:uid="{3C5102E0-D916-4D52-A79C-3C42F41471AE}" name="ΤΥΠΟΛΟΓΙΑ ΠΕΡΙΟΧΗΣ" dataDxfId="48" totalsRowDxfId="49"/>
    <tableColumn id="4" xr3:uid="{BEC83D72-8ED7-4298-B45D-36C3701BCDEB}" name="ΗΜ/ΝΙΑ" dataDxfId="46" totalsRowDxfId="47"/>
    <tableColumn id="5" xr3:uid="{6FF3B3AC-C060-49A1-9FCA-4482352BF791}" name="ΠΗΓΗ ΧΡΗΜΑΤΟΔΟΤΗΣΗΣ"/>
    <tableColumn id="6" xr3:uid="{C489864B-7312-4330-8CC5-796C9BD5F847}" name="ΕΡΓΟ" totalsRowDxfId="45"/>
    <tableColumn id="3" xr3:uid="{AF357E40-63AE-4057-9C7E-4D03D5677455}" name="ΠΟΣΟ" totalsRowFunction="sum" dataDxfId="43" totalsRowDxfId="44" dataCellStyle="Νομισματική μονάδα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10132719-D757-4A67-A2E6-519AEECE09ED}" name="Πίνακας16" displayName="Πίνακας16" ref="B3:I421" totalsRowCount="1">
  <autoFilter ref="B3:I420" xr:uid="{11AE73B3-2366-4276-B19B-7CE640306338}">
    <filterColumn colId="1">
      <filters>
        <filter val="Λέρου"/>
      </filters>
    </filterColumn>
  </autoFilter>
  <sortState xmlns:xlrd2="http://schemas.microsoft.com/office/spreadsheetml/2017/richdata2" ref="B4:I420">
    <sortCondition ref="F3:F420"/>
  </sortState>
  <tableColumns count="8">
    <tableColumn id="8" xr3:uid="{2D6D7F0B-5406-4706-83E4-04DE72793F8B}" name="Α/Α" totalsRowFunction="countNums" dataDxfId="41" totalsRowDxfId="42">
      <calculatedColumnFormula>ROW()-3</calculatedColumnFormula>
    </tableColumn>
    <tableColumn id="1" xr3:uid="{E2B23DE7-BB2A-4F72-9BC7-7828DB2DFBAA}" name="ΔΗΜΟΣ"/>
    <tableColumn id="2" xr3:uid="{6DEB0DF3-73B3-42E7-969F-23CFE9CAEFB0}" name="ΠΕΡΙΦΕΡΕΙΑΚΗ ΕΝΟΤΗΤΑ" dataDxfId="39" totalsRowDxfId="40"/>
    <tableColumn id="7" xr3:uid="{000146A8-FCAD-4A53-8935-85340158465D}" name="ΤΥΠΟΛΟΓΙΑ ΠΕΡΙΟΧΗΣ" dataDxfId="37" totalsRowDxfId="38"/>
    <tableColumn id="4" xr3:uid="{B8DDD257-4747-4DE5-9307-EE0FBEFDCDBE}" name="ΗΜ/ΝΙΑ" dataDxfId="35" totalsRowDxfId="36"/>
    <tableColumn id="5" xr3:uid="{50C04EE4-E5E0-4B3D-8061-57A8385A0673}" name="ΠΗΓΗ ΧΡΗΜΑΤΟΔΟΤΗΣΗΣ"/>
    <tableColumn id="6" xr3:uid="{96DC4996-F08A-49B9-8F39-CF42BFF8FCBE}" name="ΕΡΓΟ"/>
    <tableColumn id="3" xr3:uid="{68DEBF99-953C-4587-B54C-7C5443BC6895}" name="ΠΟΣΟ" totalsRowFunction="sum" dataDxfId="33" totalsRowDxfId="34" dataCellStyle="Νομισματική μονάδα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F48A4A26-706C-4A8D-81FF-217203C5646E}" name="Πίνακας17" displayName="Πίνακας17" ref="B3:I421" totalsRowCount="1">
  <autoFilter ref="B3:I420" xr:uid="{11AE73B3-2366-4276-B19B-7CE640306338}">
    <filterColumn colId="1">
      <filters>
        <filter val="Κω"/>
      </filters>
    </filterColumn>
  </autoFilter>
  <sortState xmlns:xlrd2="http://schemas.microsoft.com/office/spreadsheetml/2017/richdata2" ref="B4:I420">
    <sortCondition ref="F3:F420"/>
  </sortState>
  <tableColumns count="8">
    <tableColumn id="8" xr3:uid="{A4EB40BE-9D06-41F9-9B6D-13874F3415C8}" name="Α/Α" totalsRowFunction="countNums" dataDxfId="31" totalsRowDxfId="32">
      <calculatedColumnFormula>ROW()-3</calculatedColumnFormula>
    </tableColumn>
    <tableColumn id="1" xr3:uid="{FB42A505-3568-490E-9819-801F3144A823}" name="ΔΗΜΟΣ"/>
    <tableColumn id="2" xr3:uid="{0BD189C5-B8F3-43D5-9C2D-649F23522184}" name="ΠΕΡΙΦΕΡΕΙΑΚΗ ΕΝΟΤΗΤΑ" dataDxfId="29" totalsRowDxfId="30"/>
    <tableColumn id="7" xr3:uid="{1BA85DAE-3E3A-45DF-91B5-93F4FA27D1B3}" name="ΤΥΠΟΛΟΓΙΑ ΠΕΡΙΟΧΗΣ" dataDxfId="27" totalsRowDxfId="28"/>
    <tableColumn id="4" xr3:uid="{D87DA4BC-D2B6-400B-95EB-89FBD38DFF0F}" name="ΗΜ/ΝΙΑ" dataDxfId="25" totalsRowDxfId="26"/>
    <tableColumn id="5" xr3:uid="{24CD385E-3339-47BE-9B16-5FF3F2E5D9FD}" name="ΠΗΓΗ ΧΡΗΜΑΤΟΔΟΤΗΣΗΣ"/>
    <tableColumn id="6" xr3:uid="{44B7D692-2564-434A-A34A-0C4C3547DEC5}" name="ΕΡΓΟ"/>
    <tableColumn id="3" xr3:uid="{80CC135D-DBF2-4500-AA50-22ADE72C0196}" name="ΠΟΣΟ" totalsRowFunction="sum" dataDxfId="23" totalsRowDxfId="24" dataCellStyle="Νομισματική μονάδα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28973686-1600-48EC-9590-B37D6307D353}" name="Πίνακας18" displayName="Πίνακας18" ref="B3:I421" totalsRowCount="1">
  <autoFilter ref="B3:I420" xr:uid="{11AE73B3-2366-4276-B19B-7CE640306338}">
    <filterColumn colId="3">
      <filters>
        <filter val="Ενδοχώρα"/>
      </filters>
    </filterColumn>
  </autoFilter>
  <sortState xmlns:xlrd2="http://schemas.microsoft.com/office/spreadsheetml/2017/richdata2" ref="B4:I420">
    <sortCondition ref="C3:C420"/>
  </sortState>
  <tableColumns count="8">
    <tableColumn id="8" xr3:uid="{0655236A-463D-4A76-B476-D19E50CFF6C9}" name="Α/Α" totalsRowFunction="countNums" dataDxfId="21" totalsRowDxfId="22">
      <calculatedColumnFormula>ROW()-3</calculatedColumnFormula>
    </tableColumn>
    <tableColumn id="1" xr3:uid="{25E3BD71-177B-479B-986E-3821403432C2}" name="ΔΗΜΟΣ"/>
    <tableColumn id="2" xr3:uid="{346DF620-303A-4F01-84F4-8F941EEC12E2}" name="ΠΕΡΙΦΕΡΕΙΑΚΗ ΕΝΟΤΗΤΑ" dataDxfId="19" totalsRowDxfId="20"/>
    <tableColumn id="7" xr3:uid="{DFD83E3E-9757-4709-909E-EC9FE920AC68}" name="ΤΥΠΟΛΟΓΙΑ ΠΕΡΙΟΧΗΣ" dataDxfId="17" totalsRowDxfId="18"/>
    <tableColumn id="4" xr3:uid="{028CAB01-B74C-4C24-A64A-37AD34503165}" name="ΗΜ/ΝΙΑ" dataDxfId="15" totalsRowDxfId="16"/>
    <tableColumn id="5" xr3:uid="{5B5A3B6B-D1D6-406B-A20C-243723F4CBAF}" name="ΠΗΓΗ ΧΡΗΜΑΤΟΔΟΤΗΣΗΣ"/>
    <tableColumn id="6" xr3:uid="{DB412647-00D7-41DD-8C19-6640C0E37E42}" name="ΕΡΓΟ" totalsRowDxfId="14"/>
    <tableColumn id="3" xr3:uid="{A94A55DB-0C4B-4FCD-91DE-E898D958E73C}" name="ΠΟΣΟ" totalsRowFunction="sum" dataDxfId="12" totalsRowDxfId="13" dataCellStyle="Νομισματική μονάδα"/>
  </tableColumns>
  <tableStyleInfo name="TableStyleMedium9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6E9D74F-9C00-417E-9183-D919DB7D548E}" name="Πίνακας1" displayName="Πίνακας1" ref="B3:I421" totalsRowCount="1">
  <autoFilter ref="B3:I420" xr:uid="{11AE73B3-2366-4276-B19B-7CE640306338}"/>
  <sortState xmlns:xlrd2="http://schemas.microsoft.com/office/spreadsheetml/2017/richdata2" ref="B4:I420">
    <sortCondition ref="C3:C420"/>
  </sortState>
  <tableColumns count="8">
    <tableColumn id="8" xr3:uid="{1719642A-D980-493F-9585-02345A31FF1F}" name="Α/Α" totalsRowFunction="countNums" dataDxfId="10" totalsRowDxfId="11">
      <calculatedColumnFormula>ROW()-3</calculatedColumnFormula>
    </tableColumn>
    <tableColumn id="1" xr3:uid="{172DFD94-5219-4483-AA80-B8EC8C796480}" name="ΔΗΜΟΣ"/>
    <tableColumn id="2" xr3:uid="{5B6CE23D-7EA6-45EA-8E1D-069E6092A08D}" name="ΠΕΡΙΦΕΡΕΙΑΚΗ ΕΝΟΤΗΤΑ" dataDxfId="8" totalsRowDxfId="9"/>
    <tableColumn id="7" xr3:uid="{37FD3804-0CFA-4BE0-A1BA-3AD4784C1E39}" name="ΤΥΠΟΛΟΓΙΑ ΠΕΡΙΟΧΗΣ" dataDxfId="6" totalsRowDxfId="7"/>
    <tableColumn id="4" xr3:uid="{CD5D8CC9-A20B-47E4-91E1-40ED476C7059}" name="ΗΜ/ΝΙΑ" dataDxfId="4" totalsRowDxfId="5"/>
    <tableColumn id="5" xr3:uid="{15226134-00E2-4D56-9417-C5941DE6FC53}" name="ΠΗΓΗ ΧΡΗΜΑΤΟΔΟΤΗΣΗΣ"/>
    <tableColumn id="6" xr3:uid="{2DBD7766-FFAE-45AC-B779-CB23F0ED16E9}" name="ΕΡΓΟ" dataDxfId="2" totalsRowDxfId="3"/>
    <tableColumn id="3" xr3:uid="{800C961E-AAB9-4B91-B4A6-1FBAFEBCB031}" name="ΠΟΣΟ" totalsRowFunction="sum" dataDxfId="0" totalsRowDxfId="1" dataCellStyle="Νομισματική μονάδα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BF3E8D-6E28-4ED2-8183-02B2868E377E}">
  <dimension ref="B1:L436"/>
  <sheetViews>
    <sheetView zoomScale="160" zoomScaleNormal="160" workbookViewId="0">
      <selection activeCell="H393" sqref="H393"/>
    </sheetView>
  </sheetViews>
  <sheetFormatPr defaultRowHeight="15"/>
  <cols>
    <col min="2" max="2" width="10.140625" style="6" hidden="1" customWidth="1"/>
    <col min="3" max="3" width="22.28515625" bestFit="1" customWidth="1"/>
    <col min="4" max="4" width="25.7109375" style="5" hidden="1" customWidth="1"/>
    <col min="5" max="5" width="13.28515625" hidden="1" customWidth="1"/>
    <col min="6" max="6" width="11" style="5" hidden="1" customWidth="1"/>
    <col min="7" max="7" width="26.28515625" bestFit="1" customWidth="1"/>
    <col min="8" max="8" width="36.85546875" customWidth="1"/>
    <col min="9" max="9" width="19.85546875" customWidth="1"/>
    <col min="10" max="10" width="15" bestFit="1" customWidth="1"/>
    <col min="11" max="11" width="15" style="2" bestFit="1" customWidth="1"/>
    <col min="12" max="12" width="15" style="1" bestFit="1" customWidth="1"/>
  </cols>
  <sheetData>
    <row r="1" spans="2:12">
      <c r="E1" s="5"/>
      <c r="F1" s="2"/>
      <c r="I1" s="1"/>
      <c r="K1"/>
      <c r="L1"/>
    </row>
    <row r="2" spans="2:12">
      <c r="E2" s="5"/>
      <c r="F2" s="2"/>
      <c r="I2" s="1"/>
      <c r="K2"/>
      <c r="L2"/>
    </row>
    <row r="3" spans="2:12">
      <c r="B3" s="7" t="s">
        <v>0</v>
      </c>
      <c r="C3" t="s">
        <v>1</v>
      </c>
      <c r="D3" t="s">
        <v>2</v>
      </c>
      <c r="E3" t="s">
        <v>3</v>
      </c>
      <c r="F3" s="2" t="s">
        <v>4</v>
      </c>
      <c r="G3" t="s">
        <v>5</v>
      </c>
      <c r="H3" t="s">
        <v>6</v>
      </c>
      <c r="I3" s="1" t="s">
        <v>7</v>
      </c>
      <c r="K3"/>
      <c r="L3"/>
    </row>
    <row r="4" spans="2:12" hidden="1">
      <c r="B4" s="8">
        <f t="shared" ref="B4:B67" si="0">ROW()-3</f>
        <v>1</v>
      </c>
      <c r="C4" t="s">
        <v>8</v>
      </c>
      <c r="D4" s="5" t="s">
        <v>9</v>
      </c>
      <c r="E4" s="5" t="s">
        <v>10</v>
      </c>
      <c r="F4" s="2">
        <v>43466</v>
      </c>
      <c r="G4" s="9" t="s">
        <v>11</v>
      </c>
      <c r="H4" s="10"/>
      <c r="I4" s="1">
        <v>300000</v>
      </c>
      <c r="K4"/>
      <c r="L4"/>
    </row>
    <row r="5" spans="2:12">
      <c r="B5" s="8">
        <f t="shared" si="0"/>
        <v>2</v>
      </c>
      <c r="C5" t="s">
        <v>12</v>
      </c>
      <c r="D5" s="5" t="s">
        <v>13</v>
      </c>
      <c r="E5" t="s">
        <v>14</v>
      </c>
      <c r="F5" s="2">
        <v>43466</v>
      </c>
      <c r="G5" s="9" t="s">
        <v>15</v>
      </c>
      <c r="I5" s="1">
        <v>1128750</v>
      </c>
      <c r="K5"/>
      <c r="L5"/>
    </row>
    <row r="6" spans="2:12" hidden="1">
      <c r="B6" s="8">
        <f t="shared" si="0"/>
        <v>3</v>
      </c>
      <c r="C6" t="s">
        <v>16</v>
      </c>
      <c r="D6" s="5" t="s">
        <v>16</v>
      </c>
      <c r="E6" t="s">
        <v>10</v>
      </c>
      <c r="F6" s="2">
        <v>43466</v>
      </c>
      <c r="G6" s="9" t="s">
        <v>11</v>
      </c>
      <c r="H6" s="10"/>
      <c r="I6" s="1">
        <v>100000</v>
      </c>
      <c r="K6"/>
      <c r="L6"/>
    </row>
    <row r="7" spans="2:12" hidden="1">
      <c r="B7" s="8">
        <f t="shared" si="0"/>
        <v>4</v>
      </c>
      <c r="C7" t="s">
        <v>17</v>
      </c>
      <c r="D7" s="5" t="s">
        <v>18</v>
      </c>
      <c r="E7" t="s">
        <v>14</v>
      </c>
      <c r="F7" s="2">
        <v>43466</v>
      </c>
      <c r="G7" s="9" t="s">
        <v>15</v>
      </c>
      <c r="H7" s="10"/>
      <c r="I7" s="9">
        <v>125100</v>
      </c>
      <c r="K7"/>
      <c r="L7"/>
    </row>
    <row r="8" spans="2:12" hidden="1">
      <c r="B8" s="8">
        <f t="shared" si="0"/>
        <v>5</v>
      </c>
      <c r="C8" t="s">
        <v>19</v>
      </c>
      <c r="D8" s="5" t="s">
        <v>20</v>
      </c>
      <c r="E8" t="s">
        <v>14</v>
      </c>
      <c r="F8" s="2">
        <v>43466</v>
      </c>
      <c r="G8" s="9" t="s">
        <v>15</v>
      </c>
      <c r="H8" s="10"/>
      <c r="I8" s="9">
        <v>263400</v>
      </c>
      <c r="K8"/>
      <c r="L8"/>
    </row>
    <row r="9" spans="2:12" hidden="1">
      <c r="B9" s="8">
        <f t="shared" si="0"/>
        <v>6</v>
      </c>
      <c r="C9" t="s">
        <v>21</v>
      </c>
      <c r="D9" s="5" t="s">
        <v>21</v>
      </c>
      <c r="E9" t="s">
        <v>14</v>
      </c>
      <c r="F9" s="2">
        <v>43466</v>
      </c>
      <c r="G9" s="9" t="s">
        <v>15</v>
      </c>
      <c r="H9" s="10"/>
      <c r="I9" s="9">
        <v>168000</v>
      </c>
      <c r="K9"/>
      <c r="L9"/>
    </row>
    <row r="10" spans="2:12" hidden="1">
      <c r="B10" s="8">
        <f t="shared" si="0"/>
        <v>7</v>
      </c>
      <c r="C10" t="s">
        <v>22</v>
      </c>
      <c r="D10" s="5" t="s">
        <v>23</v>
      </c>
      <c r="E10" t="s">
        <v>14</v>
      </c>
      <c r="F10" s="2">
        <v>43466</v>
      </c>
      <c r="G10" s="9" t="s">
        <v>15</v>
      </c>
      <c r="I10" s="9">
        <v>118200</v>
      </c>
      <c r="K10"/>
      <c r="L10"/>
    </row>
    <row r="11" spans="2:12" hidden="1">
      <c r="B11" s="8">
        <f t="shared" si="0"/>
        <v>8</v>
      </c>
      <c r="C11" t="s">
        <v>24</v>
      </c>
      <c r="D11" s="5" t="s">
        <v>23</v>
      </c>
      <c r="E11" t="s">
        <v>14</v>
      </c>
      <c r="F11" s="2">
        <v>43466</v>
      </c>
      <c r="G11" s="9" t="s">
        <v>15</v>
      </c>
      <c r="H11" s="10"/>
      <c r="I11" s="9">
        <v>89100</v>
      </c>
      <c r="K11"/>
      <c r="L11"/>
    </row>
    <row r="12" spans="2:12" hidden="1">
      <c r="B12" s="8">
        <f t="shared" si="0"/>
        <v>9</v>
      </c>
      <c r="C12" t="s">
        <v>25</v>
      </c>
      <c r="D12" s="5" t="s">
        <v>25</v>
      </c>
      <c r="E12" t="s">
        <v>14</v>
      </c>
      <c r="F12" s="2">
        <v>43466</v>
      </c>
      <c r="G12" s="9" t="s">
        <v>15</v>
      </c>
      <c r="I12" s="9">
        <v>135900</v>
      </c>
      <c r="K12"/>
      <c r="L12"/>
    </row>
    <row r="13" spans="2:12" hidden="1">
      <c r="B13" s="8">
        <f t="shared" si="0"/>
        <v>10</v>
      </c>
      <c r="C13" t="s">
        <v>26</v>
      </c>
      <c r="D13" s="5" t="s">
        <v>20</v>
      </c>
      <c r="E13" t="s">
        <v>14</v>
      </c>
      <c r="F13" s="2">
        <v>43466</v>
      </c>
      <c r="G13" s="9" t="s">
        <v>15</v>
      </c>
      <c r="I13" s="9">
        <v>145050</v>
      </c>
      <c r="K13"/>
      <c r="L13"/>
    </row>
    <row r="14" spans="2:12" hidden="1">
      <c r="B14" s="8">
        <f t="shared" si="0"/>
        <v>11</v>
      </c>
      <c r="C14" t="s">
        <v>27</v>
      </c>
      <c r="D14" s="5" t="s">
        <v>28</v>
      </c>
      <c r="E14" t="s">
        <v>14</v>
      </c>
      <c r="F14" s="2">
        <v>43466</v>
      </c>
      <c r="G14" s="9" t="s">
        <v>15</v>
      </c>
      <c r="I14" s="9">
        <v>87900</v>
      </c>
      <c r="K14"/>
      <c r="L14"/>
    </row>
    <row r="15" spans="2:12" hidden="1">
      <c r="B15" s="8">
        <f t="shared" si="0"/>
        <v>12</v>
      </c>
      <c r="C15" t="s">
        <v>29</v>
      </c>
      <c r="D15" s="5" t="s">
        <v>30</v>
      </c>
      <c r="E15" t="s">
        <v>14</v>
      </c>
      <c r="F15" s="2">
        <v>43466</v>
      </c>
      <c r="G15" s="9" t="s">
        <v>15</v>
      </c>
      <c r="I15" s="9">
        <v>97800</v>
      </c>
      <c r="K15"/>
      <c r="L15"/>
    </row>
    <row r="16" spans="2:12" hidden="1">
      <c r="B16" s="8">
        <f t="shared" si="0"/>
        <v>13</v>
      </c>
      <c r="C16" t="s">
        <v>31</v>
      </c>
      <c r="D16" s="5" t="s">
        <v>32</v>
      </c>
      <c r="E16" t="s">
        <v>14</v>
      </c>
      <c r="F16" s="2">
        <v>43466</v>
      </c>
      <c r="G16" s="9" t="s">
        <v>15</v>
      </c>
      <c r="H16" s="10"/>
      <c r="I16" s="9">
        <v>67350</v>
      </c>
      <c r="K16"/>
      <c r="L16"/>
    </row>
    <row r="17" spans="2:12" hidden="1">
      <c r="B17" s="8">
        <f t="shared" si="0"/>
        <v>14</v>
      </c>
      <c r="C17" t="s">
        <v>33</v>
      </c>
      <c r="D17" s="5" t="s">
        <v>33</v>
      </c>
      <c r="E17" t="s">
        <v>14</v>
      </c>
      <c r="F17" s="2">
        <v>43466</v>
      </c>
      <c r="G17" s="9" t="s">
        <v>15</v>
      </c>
      <c r="H17" s="10"/>
      <c r="I17" s="9">
        <v>55200</v>
      </c>
      <c r="K17"/>
      <c r="L17"/>
    </row>
    <row r="18" spans="2:12" hidden="1">
      <c r="B18" s="8">
        <f t="shared" si="0"/>
        <v>15</v>
      </c>
      <c r="C18" t="s">
        <v>34</v>
      </c>
      <c r="D18" s="5" t="s">
        <v>35</v>
      </c>
      <c r="E18" t="s">
        <v>14</v>
      </c>
      <c r="F18" s="2">
        <v>43466</v>
      </c>
      <c r="G18" s="9" t="s">
        <v>15</v>
      </c>
      <c r="H18" s="10"/>
      <c r="I18" s="9">
        <v>44250</v>
      </c>
      <c r="K18"/>
      <c r="L18"/>
    </row>
    <row r="19" spans="2:12" hidden="1">
      <c r="B19" s="8">
        <f t="shared" si="0"/>
        <v>16</v>
      </c>
      <c r="C19" t="s">
        <v>36</v>
      </c>
      <c r="D19" s="15" t="s">
        <v>37</v>
      </c>
      <c r="E19" t="s">
        <v>14</v>
      </c>
      <c r="F19" s="2">
        <v>43466</v>
      </c>
      <c r="G19" s="9" t="s">
        <v>15</v>
      </c>
      <c r="H19" s="10"/>
      <c r="I19" s="1">
        <v>47700</v>
      </c>
      <c r="K19"/>
      <c r="L19"/>
    </row>
    <row r="20" spans="2:12" hidden="1">
      <c r="B20" s="8">
        <f t="shared" si="0"/>
        <v>17</v>
      </c>
      <c r="C20" t="s">
        <v>38</v>
      </c>
      <c r="D20" s="5" t="s">
        <v>20</v>
      </c>
      <c r="E20" t="s">
        <v>14</v>
      </c>
      <c r="F20" s="2">
        <v>43466</v>
      </c>
      <c r="G20" s="9" t="s">
        <v>15</v>
      </c>
      <c r="I20" s="1">
        <v>27450</v>
      </c>
      <c r="K20"/>
      <c r="L20"/>
    </row>
    <row r="21" spans="2:12" hidden="1">
      <c r="B21" s="8">
        <f t="shared" si="0"/>
        <v>18</v>
      </c>
      <c r="C21" t="s">
        <v>39</v>
      </c>
      <c r="D21" s="5" t="s">
        <v>37</v>
      </c>
      <c r="E21" t="s">
        <v>14</v>
      </c>
      <c r="F21" s="2">
        <v>43466</v>
      </c>
      <c r="G21" s="9" t="s">
        <v>15</v>
      </c>
      <c r="I21" s="1">
        <v>11700</v>
      </c>
      <c r="K21"/>
      <c r="L21"/>
    </row>
    <row r="22" spans="2:12" hidden="1">
      <c r="B22" s="8">
        <f t="shared" si="0"/>
        <v>19</v>
      </c>
      <c r="C22" t="s">
        <v>8</v>
      </c>
      <c r="D22" s="5" t="s">
        <v>9</v>
      </c>
      <c r="E22" t="s">
        <v>14</v>
      </c>
      <c r="F22" s="2">
        <v>43466</v>
      </c>
      <c r="G22" s="9" t="s">
        <v>15</v>
      </c>
      <c r="I22" s="1">
        <v>188250</v>
      </c>
      <c r="K22"/>
      <c r="L22"/>
    </row>
    <row r="23" spans="2:12" hidden="1">
      <c r="B23" s="8">
        <f t="shared" si="0"/>
        <v>20</v>
      </c>
      <c r="C23" t="s">
        <v>8</v>
      </c>
      <c r="D23" s="5" t="s">
        <v>9</v>
      </c>
      <c r="E23" t="s">
        <v>14</v>
      </c>
      <c r="F23" s="2">
        <v>43466</v>
      </c>
      <c r="G23" s="9" t="s">
        <v>15</v>
      </c>
      <c r="I23" s="1">
        <v>2796900</v>
      </c>
      <c r="K23"/>
      <c r="L23"/>
    </row>
    <row r="24" spans="2:12" hidden="1">
      <c r="B24" s="8">
        <f t="shared" si="0"/>
        <v>21</v>
      </c>
      <c r="C24" t="s">
        <v>8</v>
      </c>
      <c r="D24" s="5" t="s">
        <v>9</v>
      </c>
      <c r="E24" t="s">
        <v>14</v>
      </c>
      <c r="F24" s="2">
        <v>43466</v>
      </c>
      <c r="G24" s="9" t="s">
        <v>15</v>
      </c>
      <c r="I24" s="1">
        <v>11100</v>
      </c>
      <c r="K24"/>
      <c r="L24"/>
    </row>
    <row r="25" spans="2:12" hidden="1">
      <c r="B25" s="8">
        <f t="shared" si="0"/>
        <v>22</v>
      </c>
      <c r="C25" t="s">
        <v>16</v>
      </c>
      <c r="D25" s="5" t="s">
        <v>16</v>
      </c>
      <c r="E25" t="s">
        <v>10</v>
      </c>
      <c r="F25" s="2">
        <v>43466</v>
      </c>
      <c r="G25" s="9" t="s">
        <v>15</v>
      </c>
      <c r="I25" s="1">
        <v>879150</v>
      </c>
      <c r="K25"/>
      <c r="L25"/>
    </row>
    <row r="26" spans="2:12" hidden="1">
      <c r="B26" s="8">
        <f t="shared" si="0"/>
        <v>23</v>
      </c>
      <c r="C26" t="s">
        <v>40</v>
      </c>
      <c r="D26" s="5" t="s">
        <v>20</v>
      </c>
      <c r="E26" t="s">
        <v>14</v>
      </c>
      <c r="F26" s="2">
        <v>43466</v>
      </c>
      <c r="G26" s="9" t="s">
        <v>15</v>
      </c>
      <c r="I26" s="9">
        <v>365100</v>
      </c>
      <c r="K26"/>
      <c r="L26"/>
    </row>
    <row r="27" spans="2:12" hidden="1">
      <c r="B27" s="8">
        <f t="shared" si="0"/>
        <v>24</v>
      </c>
      <c r="C27" t="s">
        <v>41</v>
      </c>
      <c r="D27" s="5" t="s">
        <v>20</v>
      </c>
      <c r="E27" t="s">
        <v>14</v>
      </c>
      <c r="F27" s="2">
        <v>43466</v>
      </c>
      <c r="G27" s="9" t="s">
        <v>15</v>
      </c>
      <c r="I27" s="9">
        <v>270150</v>
      </c>
      <c r="K27"/>
      <c r="L27"/>
    </row>
    <row r="28" spans="2:12" hidden="1">
      <c r="B28" s="8">
        <f t="shared" si="0"/>
        <v>25</v>
      </c>
      <c r="C28" t="s">
        <v>42</v>
      </c>
      <c r="D28" s="5" t="s">
        <v>43</v>
      </c>
      <c r="E28" t="s">
        <v>14</v>
      </c>
      <c r="F28" s="2">
        <v>43466</v>
      </c>
      <c r="G28" s="9" t="s">
        <v>15</v>
      </c>
      <c r="I28" s="1">
        <v>559650</v>
      </c>
      <c r="K28"/>
      <c r="L28"/>
    </row>
    <row r="29" spans="2:12" hidden="1">
      <c r="B29" s="8">
        <f t="shared" si="0"/>
        <v>26</v>
      </c>
      <c r="C29" t="s">
        <v>44</v>
      </c>
      <c r="D29" s="5" t="s">
        <v>43</v>
      </c>
      <c r="E29" t="s">
        <v>14</v>
      </c>
      <c r="F29" s="2">
        <v>43466</v>
      </c>
      <c r="G29" s="9" t="s">
        <v>15</v>
      </c>
      <c r="I29" s="1">
        <v>19500</v>
      </c>
      <c r="K29"/>
      <c r="L29"/>
    </row>
    <row r="30" spans="2:12" hidden="1">
      <c r="B30" s="8">
        <f t="shared" si="0"/>
        <v>27</v>
      </c>
      <c r="C30" t="s">
        <v>45</v>
      </c>
      <c r="D30" s="5" t="s">
        <v>46</v>
      </c>
      <c r="E30" t="s">
        <v>14</v>
      </c>
      <c r="F30" s="2">
        <v>43466</v>
      </c>
      <c r="G30" s="9" t="s">
        <v>15</v>
      </c>
      <c r="I30" s="1">
        <v>69000</v>
      </c>
      <c r="K30"/>
      <c r="L30"/>
    </row>
    <row r="31" spans="2:12" hidden="1">
      <c r="B31" s="8">
        <f t="shared" si="0"/>
        <v>28</v>
      </c>
      <c r="C31" t="s">
        <v>44</v>
      </c>
      <c r="D31" s="5" t="s">
        <v>43</v>
      </c>
      <c r="E31" t="s">
        <v>14</v>
      </c>
      <c r="F31" s="2">
        <v>43466</v>
      </c>
      <c r="G31" s="9" t="s">
        <v>15</v>
      </c>
      <c r="I31" s="1">
        <v>367950</v>
      </c>
      <c r="K31"/>
      <c r="L31"/>
    </row>
    <row r="32" spans="2:12" hidden="1">
      <c r="B32" s="8">
        <f t="shared" si="0"/>
        <v>29</v>
      </c>
      <c r="C32" t="s">
        <v>47</v>
      </c>
      <c r="D32" s="5" t="s">
        <v>47</v>
      </c>
      <c r="E32" t="s">
        <v>14</v>
      </c>
      <c r="F32" s="2">
        <v>43466</v>
      </c>
      <c r="G32" s="9" t="s">
        <v>15</v>
      </c>
      <c r="H32" s="10"/>
      <c r="I32" s="9">
        <v>152250</v>
      </c>
      <c r="K32"/>
      <c r="L32"/>
    </row>
    <row r="33" spans="2:12" hidden="1">
      <c r="B33" s="8">
        <f t="shared" si="0"/>
        <v>30</v>
      </c>
      <c r="C33" t="s">
        <v>47</v>
      </c>
      <c r="D33" s="5" t="s">
        <v>48</v>
      </c>
      <c r="E33" t="s">
        <v>14</v>
      </c>
      <c r="F33" s="2">
        <v>43466</v>
      </c>
      <c r="G33" s="9" t="s">
        <v>15</v>
      </c>
      <c r="H33" s="10"/>
      <c r="I33" s="9">
        <v>114450</v>
      </c>
      <c r="K33"/>
      <c r="L33"/>
    </row>
    <row r="34" spans="2:12" hidden="1">
      <c r="B34" s="8">
        <f t="shared" si="0"/>
        <v>31</v>
      </c>
      <c r="C34" t="s">
        <v>49</v>
      </c>
      <c r="D34" s="5" t="s">
        <v>50</v>
      </c>
      <c r="E34" t="s">
        <v>14</v>
      </c>
      <c r="F34" s="2">
        <v>43466</v>
      </c>
      <c r="G34" s="9" t="s">
        <v>15</v>
      </c>
      <c r="I34" s="1">
        <v>22050</v>
      </c>
      <c r="K34"/>
      <c r="L34"/>
    </row>
    <row r="35" spans="2:12" hidden="1">
      <c r="B35" s="8">
        <f t="shared" si="0"/>
        <v>32</v>
      </c>
      <c r="C35" t="s">
        <v>51</v>
      </c>
      <c r="D35" s="5" t="s">
        <v>46</v>
      </c>
      <c r="E35" t="s">
        <v>14</v>
      </c>
      <c r="F35" s="2">
        <v>43466</v>
      </c>
      <c r="G35" s="9" t="s">
        <v>15</v>
      </c>
      <c r="H35" s="10"/>
      <c r="I35" s="9">
        <v>93300</v>
      </c>
      <c r="K35"/>
      <c r="L35"/>
    </row>
    <row r="36" spans="2:12" hidden="1">
      <c r="B36" s="8">
        <f t="shared" si="0"/>
        <v>33</v>
      </c>
      <c r="C36" t="s">
        <v>52</v>
      </c>
      <c r="D36" s="5" t="s">
        <v>20</v>
      </c>
      <c r="E36" t="s">
        <v>14</v>
      </c>
      <c r="F36" s="2">
        <v>43466</v>
      </c>
      <c r="G36" s="9" t="s">
        <v>15</v>
      </c>
      <c r="I36" s="1">
        <v>10350</v>
      </c>
      <c r="K36"/>
      <c r="L36"/>
    </row>
    <row r="37" spans="2:12" hidden="1">
      <c r="B37" s="8">
        <f t="shared" si="0"/>
        <v>34</v>
      </c>
      <c r="C37" t="s">
        <v>53</v>
      </c>
      <c r="D37" s="5" t="s">
        <v>53</v>
      </c>
      <c r="E37" t="s">
        <v>14</v>
      </c>
      <c r="F37" s="2">
        <v>43466</v>
      </c>
      <c r="G37" s="9" t="s">
        <v>15</v>
      </c>
      <c r="H37" s="10"/>
      <c r="I37" s="9">
        <v>110850</v>
      </c>
      <c r="K37"/>
      <c r="L37"/>
    </row>
    <row r="38" spans="2:12" hidden="1">
      <c r="B38" s="8">
        <f t="shared" si="0"/>
        <v>35</v>
      </c>
      <c r="C38" t="s">
        <v>54</v>
      </c>
      <c r="D38" s="5" t="s">
        <v>48</v>
      </c>
      <c r="E38" t="s">
        <v>14</v>
      </c>
      <c r="F38" s="2">
        <v>43466</v>
      </c>
      <c r="G38" s="9" t="s">
        <v>15</v>
      </c>
      <c r="I38" s="9">
        <v>150600</v>
      </c>
      <c r="K38"/>
      <c r="L38"/>
    </row>
    <row r="39" spans="2:12" hidden="1">
      <c r="B39" s="8">
        <f t="shared" si="0"/>
        <v>36</v>
      </c>
      <c r="C39" t="s">
        <v>55</v>
      </c>
      <c r="D39" s="5" t="s">
        <v>48</v>
      </c>
      <c r="E39" t="s">
        <v>14</v>
      </c>
      <c r="F39" s="2">
        <v>43466</v>
      </c>
      <c r="G39" s="9" t="s">
        <v>15</v>
      </c>
      <c r="H39" s="10"/>
      <c r="I39" s="9">
        <v>69600</v>
      </c>
      <c r="K39"/>
      <c r="L39"/>
    </row>
    <row r="40" spans="2:12">
      <c r="B40" s="8">
        <f t="shared" si="0"/>
        <v>37</v>
      </c>
      <c r="C40" t="s">
        <v>56</v>
      </c>
      <c r="D40" s="5" t="s">
        <v>13</v>
      </c>
      <c r="E40" s="5" t="s">
        <v>10</v>
      </c>
      <c r="F40" s="2">
        <v>43466</v>
      </c>
      <c r="G40" s="9" t="s">
        <v>11</v>
      </c>
      <c r="H40" s="10"/>
      <c r="I40" s="1">
        <v>100000</v>
      </c>
      <c r="K40"/>
      <c r="L40"/>
    </row>
    <row r="41" spans="2:12" hidden="1">
      <c r="B41" s="8">
        <f t="shared" si="0"/>
        <v>38</v>
      </c>
      <c r="C41" t="s">
        <v>57</v>
      </c>
      <c r="D41" s="5" t="s">
        <v>58</v>
      </c>
      <c r="E41" t="s">
        <v>14</v>
      </c>
      <c r="F41" s="2">
        <v>43466</v>
      </c>
      <c r="G41" s="9" t="s">
        <v>15</v>
      </c>
      <c r="H41" s="10"/>
      <c r="I41" s="9">
        <v>214800</v>
      </c>
      <c r="K41"/>
      <c r="L41"/>
    </row>
    <row r="42" spans="2:12" hidden="1">
      <c r="B42" s="8">
        <f t="shared" si="0"/>
        <v>39</v>
      </c>
      <c r="C42" t="s">
        <v>59</v>
      </c>
      <c r="D42" s="5" t="s">
        <v>20</v>
      </c>
      <c r="E42" t="s">
        <v>14</v>
      </c>
      <c r="F42" s="2">
        <v>43466</v>
      </c>
      <c r="G42" s="9" t="s">
        <v>15</v>
      </c>
      <c r="H42" s="10"/>
      <c r="I42" s="1">
        <v>35550</v>
      </c>
      <c r="K42"/>
      <c r="L42"/>
    </row>
    <row r="43" spans="2:12" hidden="1">
      <c r="B43" s="8">
        <f t="shared" si="0"/>
        <v>40</v>
      </c>
      <c r="C43" t="s">
        <v>60</v>
      </c>
      <c r="D43" s="5" t="s">
        <v>9</v>
      </c>
      <c r="E43" s="5" t="s">
        <v>10</v>
      </c>
      <c r="F43" s="2">
        <v>43466</v>
      </c>
      <c r="G43" s="9" t="s">
        <v>11</v>
      </c>
      <c r="H43" s="10"/>
      <c r="I43" s="1">
        <v>150000</v>
      </c>
      <c r="K43"/>
      <c r="L43"/>
    </row>
    <row r="44" spans="2:12" hidden="1">
      <c r="B44" s="8">
        <f t="shared" si="0"/>
        <v>41</v>
      </c>
      <c r="C44" t="s">
        <v>61</v>
      </c>
      <c r="D44" s="5" t="s">
        <v>62</v>
      </c>
      <c r="E44" t="s">
        <v>14</v>
      </c>
      <c r="F44" s="2">
        <v>43466</v>
      </c>
      <c r="G44" s="9" t="s">
        <v>15</v>
      </c>
      <c r="H44" s="10"/>
      <c r="I44" s="9">
        <v>175950</v>
      </c>
      <c r="K44"/>
      <c r="L44"/>
    </row>
    <row r="45" spans="2:12" hidden="1">
      <c r="B45" s="8">
        <f t="shared" si="0"/>
        <v>42</v>
      </c>
      <c r="C45" t="s">
        <v>63</v>
      </c>
      <c r="D45" s="5" t="s">
        <v>62</v>
      </c>
      <c r="E45" t="s">
        <v>14</v>
      </c>
      <c r="F45" s="2">
        <v>43466</v>
      </c>
      <c r="G45" s="9" t="s">
        <v>15</v>
      </c>
      <c r="I45" s="1">
        <v>21750</v>
      </c>
      <c r="K45"/>
      <c r="L45"/>
    </row>
    <row r="46" spans="2:12" hidden="1">
      <c r="B46" s="8">
        <f t="shared" si="0"/>
        <v>43</v>
      </c>
      <c r="C46" t="s">
        <v>64</v>
      </c>
      <c r="D46" s="5" t="s">
        <v>65</v>
      </c>
      <c r="E46" t="s">
        <v>14</v>
      </c>
      <c r="F46" s="2">
        <v>43466</v>
      </c>
      <c r="G46" s="9" t="s">
        <v>15</v>
      </c>
      <c r="I46" s="1">
        <v>62250</v>
      </c>
      <c r="K46"/>
      <c r="L46"/>
    </row>
    <row r="47" spans="2:12" hidden="1">
      <c r="B47" s="8">
        <f t="shared" si="0"/>
        <v>44</v>
      </c>
      <c r="C47" t="s">
        <v>66</v>
      </c>
      <c r="D47" s="5" t="s">
        <v>67</v>
      </c>
      <c r="E47" t="s">
        <v>14</v>
      </c>
      <c r="F47" s="2">
        <v>43466</v>
      </c>
      <c r="G47" s="9" t="s">
        <v>15</v>
      </c>
      <c r="I47" s="1">
        <v>118050</v>
      </c>
      <c r="K47"/>
      <c r="L47"/>
    </row>
    <row r="48" spans="2:12">
      <c r="B48" s="8">
        <f t="shared" si="0"/>
        <v>45</v>
      </c>
      <c r="C48" t="s">
        <v>12</v>
      </c>
      <c r="D48" s="5" t="s">
        <v>13</v>
      </c>
      <c r="E48" s="5" t="s">
        <v>10</v>
      </c>
      <c r="F48" s="2">
        <v>43831</v>
      </c>
      <c r="G48" s="9" t="s">
        <v>11</v>
      </c>
      <c r="H48" s="10"/>
      <c r="I48" s="1">
        <v>100000</v>
      </c>
      <c r="K48"/>
      <c r="L48"/>
    </row>
    <row r="49" spans="2:12" hidden="1">
      <c r="B49" s="8">
        <f t="shared" si="0"/>
        <v>46</v>
      </c>
      <c r="C49" t="s">
        <v>22</v>
      </c>
      <c r="D49" s="5" t="s">
        <v>23</v>
      </c>
      <c r="E49" t="s">
        <v>14</v>
      </c>
      <c r="F49" s="2">
        <v>43831</v>
      </c>
      <c r="G49" s="9" t="s">
        <v>15</v>
      </c>
      <c r="H49" s="10"/>
      <c r="I49" s="11">
        <v>10447.5</v>
      </c>
      <c r="K49"/>
      <c r="L49"/>
    </row>
    <row r="50" spans="2:12" hidden="1">
      <c r="B50" s="8">
        <f t="shared" si="0"/>
        <v>47</v>
      </c>
      <c r="C50" t="s">
        <v>24</v>
      </c>
      <c r="D50" s="5" t="s">
        <v>23</v>
      </c>
      <c r="E50" t="s">
        <v>14</v>
      </c>
      <c r="F50" s="2">
        <v>43831</v>
      </c>
      <c r="G50" s="9" t="s">
        <v>15</v>
      </c>
      <c r="H50" s="10"/>
      <c r="I50" s="11">
        <v>7651.88</v>
      </c>
      <c r="K50"/>
      <c r="L50"/>
    </row>
    <row r="51" spans="2:12" hidden="1">
      <c r="B51" s="8">
        <f t="shared" si="0"/>
        <v>48</v>
      </c>
      <c r="C51" t="s">
        <v>17</v>
      </c>
      <c r="D51" s="5" t="s">
        <v>18</v>
      </c>
      <c r="E51" t="s">
        <v>14</v>
      </c>
      <c r="F51" s="2">
        <v>43831</v>
      </c>
      <c r="G51" s="9" t="s">
        <v>15</v>
      </c>
      <c r="H51" s="10"/>
      <c r="I51" s="11">
        <v>31801.88</v>
      </c>
      <c r="K51"/>
      <c r="L51"/>
    </row>
    <row r="52" spans="2:12" hidden="1">
      <c r="B52" s="8">
        <f t="shared" si="0"/>
        <v>49</v>
      </c>
      <c r="C52" t="s">
        <v>41</v>
      </c>
      <c r="D52" s="5" t="s">
        <v>20</v>
      </c>
      <c r="E52" t="s">
        <v>14</v>
      </c>
      <c r="F52" s="2">
        <v>43831</v>
      </c>
      <c r="G52" s="9" t="s">
        <v>15</v>
      </c>
      <c r="H52" s="10"/>
      <c r="I52" s="11">
        <v>21825</v>
      </c>
      <c r="K52"/>
      <c r="L52"/>
    </row>
    <row r="53" spans="2:12" hidden="1">
      <c r="B53" s="8">
        <f t="shared" si="0"/>
        <v>50</v>
      </c>
      <c r="C53" t="s">
        <v>19</v>
      </c>
      <c r="D53" s="5" t="s">
        <v>20</v>
      </c>
      <c r="E53" t="s">
        <v>14</v>
      </c>
      <c r="F53" s="2">
        <v>43831</v>
      </c>
      <c r="G53" s="9" t="s">
        <v>15</v>
      </c>
      <c r="H53" s="10"/>
      <c r="I53" s="11">
        <v>20094.38</v>
      </c>
      <c r="K53"/>
      <c r="L53"/>
    </row>
    <row r="54" spans="2:12" hidden="1">
      <c r="B54" s="8">
        <f t="shared" si="0"/>
        <v>51</v>
      </c>
      <c r="C54" t="s">
        <v>21</v>
      </c>
      <c r="D54" s="5" t="s">
        <v>21</v>
      </c>
      <c r="E54" t="s">
        <v>14</v>
      </c>
      <c r="F54" s="2">
        <v>43831</v>
      </c>
      <c r="G54" s="9" t="s">
        <v>15</v>
      </c>
      <c r="H54" s="10"/>
      <c r="I54" s="11">
        <v>14529.38</v>
      </c>
      <c r="K54"/>
      <c r="L54"/>
    </row>
    <row r="55" spans="2:12" hidden="1">
      <c r="B55" s="8">
        <f t="shared" si="0"/>
        <v>52</v>
      </c>
      <c r="C55" t="s">
        <v>25</v>
      </c>
      <c r="D55" s="5" t="s">
        <v>25</v>
      </c>
      <c r="E55" t="s">
        <v>14</v>
      </c>
      <c r="F55" s="2">
        <v>43831</v>
      </c>
      <c r="G55" s="9" t="s">
        <v>15</v>
      </c>
      <c r="H55" s="10"/>
      <c r="I55" s="11">
        <v>11851.88</v>
      </c>
      <c r="K55"/>
      <c r="L55"/>
    </row>
    <row r="56" spans="2:12" hidden="1">
      <c r="B56" s="8">
        <f t="shared" si="0"/>
        <v>53</v>
      </c>
      <c r="C56" t="s">
        <v>26</v>
      </c>
      <c r="D56" s="5" t="s">
        <v>20</v>
      </c>
      <c r="E56" t="s">
        <v>14</v>
      </c>
      <c r="F56" s="2">
        <v>43831</v>
      </c>
      <c r="G56" s="9" t="s">
        <v>15</v>
      </c>
      <c r="H56" s="10"/>
      <c r="I56" s="11">
        <v>12219.38</v>
      </c>
      <c r="K56"/>
      <c r="L56"/>
    </row>
    <row r="57" spans="2:12" hidden="1">
      <c r="B57" s="8">
        <f t="shared" si="0"/>
        <v>54</v>
      </c>
      <c r="C57" t="s">
        <v>27</v>
      </c>
      <c r="D57" s="5" t="s">
        <v>28</v>
      </c>
      <c r="E57" t="s">
        <v>14</v>
      </c>
      <c r="F57" s="2">
        <v>43831</v>
      </c>
      <c r="G57" s="9" t="s">
        <v>15</v>
      </c>
      <c r="H57" s="10"/>
      <c r="I57" s="11">
        <v>10106.25</v>
      </c>
      <c r="K57"/>
      <c r="L57"/>
    </row>
    <row r="58" spans="2:12" hidden="1">
      <c r="B58" s="8">
        <f t="shared" si="0"/>
        <v>55</v>
      </c>
      <c r="C58" t="s">
        <v>29</v>
      </c>
      <c r="D58" s="5" t="s">
        <v>30</v>
      </c>
      <c r="E58" t="s">
        <v>14</v>
      </c>
      <c r="F58" s="2">
        <v>43831</v>
      </c>
      <c r="G58" s="9" t="s">
        <v>15</v>
      </c>
      <c r="H58" s="10"/>
      <c r="I58" s="11">
        <v>8649.3799999999992</v>
      </c>
      <c r="K58"/>
      <c r="L58"/>
    </row>
    <row r="59" spans="2:12" hidden="1">
      <c r="B59" s="8">
        <f t="shared" si="0"/>
        <v>56</v>
      </c>
      <c r="C59" t="s">
        <v>31</v>
      </c>
      <c r="D59" s="5" t="s">
        <v>32</v>
      </c>
      <c r="E59" t="s">
        <v>14</v>
      </c>
      <c r="F59" s="2">
        <v>43831</v>
      </c>
      <c r="G59" s="9" t="s">
        <v>15</v>
      </c>
      <c r="H59" s="10"/>
      <c r="I59" s="11">
        <v>5200</v>
      </c>
      <c r="K59"/>
      <c r="L59"/>
    </row>
    <row r="60" spans="2:12" hidden="1">
      <c r="B60" s="8">
        <f t="shared" si="0"/>
        <v>57</v>
      </c>
      <c r="C60" t="s">
        <v>33</v>
      </c>
      <c r="D60" s="5" t="s">
        <v>33</v>
      </c>
      <c r="E60" t="s">
        <v>14</v>
      </c>
      <c r="F60" s="2">
        <v>43831</v>
      </c>
      <c r="G60" s="9" t="s">
        <v>15</v>
      </c>
      <c r="H60" s="10"/>
      <c r="I60" s="11">
        <v>4287.5</v>
      </c>
      <c r="K60"/>
      <c r="L60"/>
    </row>
    <row r="61" spans="2:12" hidden="1">
      <c r="B61" s="8">
        <f t="shared" si="0"/>
        <v>58</v>
      </c>
      <c r="C61" t="s">
        <v>34</v>
      </c>
      <c r="D61" s="5" t="s">
        <v>35</v>
      </c>
      <c r="E61" t="s">
        <v>14</v>
      </c>
      <c r="F61" s="2">
        <v>43831</v>
      </c>
      <c r="G61" s="9" t="s">
        <v>15</v>
      </c>
      <c r="H61" s="10"/>
      <c r="I61" s="11">
        <v>3925</v>
      </c>
      <c r="K61"/>
      <c r="L61"/>
    </row>
    <row r="62" spans="2:12" hidden="1">
      <c r="B62" s="8">
        <f t="shared" si="0"/>
        <v>59</v>
      </c>
      <c r="C62" t="s">
        <v>36</v>
      </c>
      <c r="D62" s="5" t="s">
        <v>37</v>
      </c>
      <c r="E62" t="s">
        <v>14</v>
      </c>
      <c r="F62" s="2">
        <v>43831</v>
      </c>
      <c r="G62" s="9" t="s">
        <v>15</v>
      </c>
      <c r="H62" s="10"/>
      <c r="I62" s="11">
        <v>3819.38</v>
      </c>
      <c r="K62"/>
      <c r="L62"/>
    </row>
    <row r="63" spans="2:12" hidden="1">
      <c r="B63" s="8">
        <f t="shared" si="0"/>
        <v>60</v>
      </c>
      <c r="C63" t="s">
        <v>38</v>
      </c>
      <c r="D63" s="5" t="s">
        <v>20</v>
      </c>
      <c r="E63" t="s">
        <v>14</v>
      </c>
      <c r="F63" s="2">
        <v>43831</v>
      </c>
      <c r="G63" s="9" t="s">
        <v>15</v>
      </c>
      <c r="H63" s="10"/>
      <c r="I63" s="11">
        <v>2375</v>
      </c>
      <c r="K63"/>
      <c r="L63"/>
    </row>
    <row r="64" spans="2:12" hidden="1">
      <c r="B64" s="8">
        <f t="shared" si="0"/>
        <v>61</v>
      </c>
      <c r="C64" t="s">
        <v>39</v>
      </c>
      <c r="D64" s="5" t="s">
        <v>37</v>
      </c>
      <c r="E64" t="s">
        <v>14</v>
      </c>
      <c r="F64" s="2">
        <v>43831</v>
      </c>
      <c r="G64" s="9" t="s">
        <v>15</v>
      </c>
      <c r="H64" s="10"/>
      <c r="I64">
        <v>975</v>
      </c>
    </row>
    <row r="65" spans="2:9" hidden="1">
      <c r="B65" s="8">
        <f t="shared" si="0"/>
        <v>62</v>
      </c>
      <c r="C65" t="s">
        <v>16</v>
      </c>
      <c r="D65" s="5" t="s">
        <v>16</v>
      </c>
      <c r="E65" s="5" t="s">
        <v>10</v>
      </c>
      <c r="F65" s="2">
        <v>43831</v>
      </c>
      <c r="G65" s="9" t="s">
        <v>15</v>
      </c>
      <c r="H65" s="10"/>
      <c r="I65" s="1">
        <v>78495</v>
      </c>
    </row>
    <row r="66" spans="2:9" hidden="1">
      <c r="B66" s="8">
        <f t="shared" si="0"/>
        <v>63</v>
      </c>
      <c r="C66" t="s">
        <v>40</v>
      </c>
      <c r="D66" s="5" t="s">
        <v>20</v>
      </c>
      <c r="E66" t="s">
        <v>14</v>
      </c>
      <c r="F66" s="2">
        <v>43831</v>
      </c>
      <c r="G66" s="9" t="s">
        <v>15</v>
      </c>
      <c r="H66" s="10"/>
      <c r="I66" s="11">
        <v>35585</v>
      </c>
    </row>
    <row r="67" spans="2:9" hidden="1">
      <c r="B67" s="8">
        <f t="shared" si="0"/>
        <v>64</v>
      </c>
      <c r="C67" t="s">
        <v>42</v>
      </c>
      <c r="D67" s="5" t="s">
        <v>43</v>
      </c>
      <c r="E67" t="s">
        <v>10</v>
      </c>
      <c r="F67" s="2">
        <v>43831</v>
      </c>
      <c r="G67" s="9" t="s">
        <v>15</v>
      </c>
      <c r="H67" s="10"/>
      <c r="I67" s="11">
        <v>57735</v>
      </c>
    </row>
    <row r="68" spans="2:9" hidden="1">
      <c r="B68" s="8">
        <f t="shared" ref="B68:B131" si="1">ROW()-3</f>
        <v>65</v>
      </c>
      <c r="C68" t="s">
        <v>44</v>
      </c>
      <c r="D68" s="5" t="s">
        <v>43</v>
      </c>
      <c r="E68" t="s">
        <v>10</v>
      </c>
      <c r="F68" s="2">
        <v>43831</v>
      </c>
      <c r="G68" s="9" t="s">
        <v>15</v>
      </c>
      <c r="H68" s="10"/>
      <c r="I68" s="11">
        <v>38145</v>
      </c>
    </row>
    <row r="69" spans="2:9" hidden="1">
      <c r="B69" s="8">
        <f t="shared" si="1"/>
        <v>66</v>
      </c>
      <c r="C69" t="s">
        <v>45</v>
      </c>
      <c r="D69" s="5" t="s">
        <v>46</v>
      </c>
      <c r="E69" t="s">
        <v>14</v>
      </c>
      <c r="F69" s="2">
        <v>43831</v>
      </c>
      <c r="G69" s="9" t="s">
        <v>15</v>
      </c>
      <c r="H69" s="10"/>
      <c r="I69" s="11">
        <v>5687.5</v>
      </c>
    </row>
    <row r="70" spans="2:9" hidden="1">
      <c r="B70" s="8">
        <f t="shared" si="1"/>
        <v>67</v>
      </c>
      <c r="C70" t="s">
        <v>47</v>
      </c>
      <c r="D70" s="5" t="s">
        <v>48</v>
      </c>
      <c r="E70" t="s">
        <v>14</v>
      </c>
      <c r="F70" s="2">
        <v>43831</v>
      </c>
      <c r="G70" s="9" t="s">
        <v>15</v>
      </c>
      <c r="H70" s="10"/>
      <c r="I70" s="11">
        <v>24282.5</v>
      </c>
    </row>
    <row r="71" spans="2:9" hidden="1">
      <c r="B71" s="8">
        <f t="shared" si="1"/>
        <v>68</v>
      </c>
      <c r="C71" t="s">
        <v>49</v>
      </c>
      <c r="D71" s="5" t="s">
        <v>50</v>
      </c>
      <c r="E71" t="s">
        <v>14</v>
      </c>
      <c r="F71" s="2">
        <v>43831</v>
      </c>
      <c r="G71" s="9" t="s">
        <v>15</v>
      </c>
      <c r="H71" s="10"/>
      <c r="I71" s="11">
        <v>1775</v>
      </c>
    </row>
    <row r="72" spans="2:9" hidden="1">
      <c r="B72" s="8">
        <f t="shared" si="1"/>
        <v>69</v>
      </c>
      <c r="C72" t="s">
        <v>51</v>
      </c>
      <c r="D72" s="5" t="s">
        <v>46</v>
      </c>
      <c r="E72" t="s">
        <v>14</v>
      </c>
      <c r="F72" s="2">
        <v>43831</v>
      </c>
      <c r="G72" s="9" t="s">
        <v>15</v>
      </c>
      <c r="H72" s="10"/>
      <c r="I72" s="11">
        <v>8662.5</v>
      </c>
    </row>
    <row r="73" spans="2:9" hidden="1">
      <c r="B73" s="8">
        <f t="shared" si="1"/>
        <v>70</v>
      </c>
      <c r="C73" t="s">
        <v>52</v>
      </c>
      <c r="D73" s="5" t="s">
        <v>20</v>
      </c>
      <c r="E73" t="s">
        <v>14</v>
      </c>
      <c r="F73" s="2">
        <v>43831</v>
      </c>
      <c r="G73" s="9" t="s">
        <v>15</v>
      </c>
      <c r="H73" s="10"/>
      <c r="I73" s="11">
        <v>1062.5</v>
      </c>
    </row>
    <row r="74" spans="2:9" hidden="1">
      <c r="B74" s="8">
        <f t="shared" si="1"/>
        <v>71</v>
      </c>
      <c r="C74" t="s">
        <v>53</v>
      </c>
      <c r="D74" s="5" t="s">
        <v>53</v>
      </c>
      <c r="E74" t="s">
        <v>14</v>
      </c>
      <c r="F74" s="2">
        <v>43831</v>
      </c>
      <c r="G74" s="9" t="s">
        <v>15</v>
      </c>
      <c r="H74" s="10"/>
      <c r="I74" s="11">
        <v>9791.25</v>
      </c>
    </row>
    <row r="75" spans="2:9" hidden="1">
      <c r="B75" s="8">
        <f t="shared" si="1"/>
        <v>72</v>
      </c>
      <c r="C75" t="s">
        <v>54</v>
      </c>
      <c r="D75" s="5" t="s">
        <v>48</v>
      </c>
      <c r="E75" t="s">
        <v>14</v>
      </c>
      <c r="F75" s="2">
        <v>43831</v>
      </c>
      <c r="G75" s="9" t="s">
        <v>15</v>
      </c>
      <c r="H75" s="10"/>
      <c r="I75" s="11">
        <v>13177.5</v>
      </c>
    </row>
    <row r="76" spans="2:9" hidden="1">
      <c r="B76" s="8">
        <f t="shared" si="1"/>
        <v>73</v>
      </c>
      <c r="C76" t="s">
        <v>57</v>
      </c>
      <c r="D76" s="5" t="s">
        <v>58</v>
      </c>
      <c r="E76" t="s">
        <v>14</v>
      </c>
      <c r="F76" s="2">
        <v>43831</v>
      </c>
      <c r="G76" s="9" t="s">
        <v>15</v>
      </c>
      <c r="H76" s="10"/>
      <c r="I76" s="11">
        <v>18587.5</v>
      </c>
    </row>
    <row r="77" spans="2:9" hidden="1">
      <c r="B77" s="8">
        <f t="shared" si="1"/>
        <v>74</v>
      </c>
      <c r="C77" t="s">
        <v>55</v>
      </c>
      <c r="D77" s="5" t="s">
        <v>48</v>
      </c>
      <c r="E77" t="s">
        <v>14</v>
      </c>
      <c r="F77" s="2">
        <v>43831</v>
      </c>
      <c r="G77" s="9" t="s">
        <v>15</v>
      </c>
      <c r="H77" s="10"/>
      <c r="I77" s="11">
        <v>6300</v>
      </c>
    </row>
    <row r="78" spans="2:9" hidden="1">
      <c r="B78" s="8">
        <f t="shared" si="1"/>
        <v>75</v>
      </c>
      <c r="C78" t="s">
        <v>59</v>
      </c>
      <c r="D78" s="5" t="s">
        <v>20</v>
      </c>
      <c r="E78" t="s">
        <v>14</v>
      </c>
      <c r="F78" s="2">
        <v>43831</v>
      </c>
      <c r="G78" s="9" t="s">
        <v>15</v>
      </c>
      <c r="H78" s="10"/>
      <c r="I78" s="11">
        <v>3000</v>
      </c>
    </row>
    <row r="79" spans="2:9" hidden="1">
      <c r="B79" s="8">
        <f t="shared" si="1"/>
        <v>76</v>
      </c>
      <c r="C79" t="s">
        <v>60</v>
      </c>
      <c r="D79" s="5" t="s">
        <v>9</v>
      </c>
      <c r="E79" t="s">
        <v>10</v>
      </c>
      <c r="F79" s="2">
        <v>43831</v>
      </c>
      <c r="G79" s="9" t="s">
        <v>15</v>
      </c>
      <c r="H79" s="10"/>
      <c r="I79" s="11">
        <v>310200</v>
      </c>
    </row>
    <row r="80" spans="2:9" hidden="1">
      <c r="B80" s="8">
        <f t="shared" si="1"/>
        <v>77</v>
      </c>
      <c r="C80" t="s">
        <v>61</v>
      </c>
      <c r="D80" s="5" t="s">
        <v>62</v>
      </c>
      <c r="E80" t="s">
        <v>14</v>
      </c>
      <c r="F80" s="2">
        <v>43831</v>
      </c>
      <c r="G80" s="9" t="s">
        <v>15</v>
      </c>
      <c r="H80" s="10"/>
      <c r="I80" s="11">
        <v>15710.63</v>
      </c>
    </row>
    <row r="81" spans="2:9" hidden="1">
      <c r="B81" s="8">
        <f t="shared" si="1"/>
        <v>78</v>
      </c>
      <c r="C81" t="s">
        <v>63</v>
      </c>
      <c r="D81" s="5" t="s">
        <v>62</v>
      </c>
      <c r="E81" t="s">
        <v>14</v>
      </c>
      <c r="F81" s="2">
        <v>43831</v>
      </c>
      <c r="G81" s="9" t="s">
        <v>15</v>
      </c>
      <c r="H81" s="10"/>
      <c r="I81" s="11">
        <v>1955.63</v>
      </c>
    </row>
    <row r="82" spans="2:9" hidden="1">
      <c r="B82" s="8">
        <f t="shared" si="1"/>
        <v>79</v>
      </c>
      <c r="C82" t="s">
        <v>64</v>
      </c>
      <c r="D82" s="5" t="s">
        <v>65</v>
      </c>
      <c r="E82" t="s">
        <v>14</v>
      </c>
      <c r="F82" s="2">
        <v>43831</v>
      </c>
      <c r="G82" s="9" t="s">
        <v>15</v>
      </c>
      <c r="H82" s="10"/>
      <c r="I82" s="11">
        <v>4550</v>
      </c>
    </row>
    <row r="83" spans="2:9" hidden="1">
      <c r="B83" s="8">
        <f t="shared" si="1"/>
        <v>80</v>
      </c>
      <c r="C83" t="s">
        <v>66</v>
      </c>
      <c r="D83" s="5" t="s">
        <v>67</v>
      </c>
      <c r="E83" t="s">
        <v>14</v>
      </c>
      <c r="F83" s="2">
        <v>43831</v>
      </c>
      <c r="G83" s="9" t="s">
        <v>15</v>
      </c>
      <c r="H83" s="10"/>
      <c r="I83" s="11">
        <v>9883.1299999999992</v>
      </c>
    </row>
    <row r="84" spans="2:9">
      <c r="B84" s="8">
        <f t="shared" si="1"/>
        <v>81</v>
      </c>
      <c r="C84" t="s">
        <v>13</v>
      </c>
      <c r="D84" s="5" t="s">
        <v>13</v>
      </c>
      <c r="E84" t="s">
        <v>10</v>
      </c>
      <c r="F84" s="2">
        <v>43831</v>
      </c>
      <c r="G84" s="9" t="s">
        <v>15</v>
      </c>
      <c r="H84" s="10"/>
      <c r="I84" s="11">
        <v>108645</v>
      </c>
    </row>
    <row r="85" spans="2:9">
      <c r="B85" s="8">
        <f t="shared" si="1"/>
        <v>82</v>
      </c>
      <c r="C85" t="s">
        <v>12</v>
      </c>
      <c r="D85" s="5" t="s">
        <v>13</v>
      </c>
      <c r="E85" t="s">
        <v>10</v>
      </c>
      <c r="F85" s="2">
        <v>43862</v>
      </c>
      <c r="G85" s="9" t="s">
        <v>15</v>
      </c>
      <c r="I85" s="1">
        <v>114330</v>
      </c>
    </row>
    <row r="86" spans="2:9" hidden="1">
      <c r="B86" s="8">
        <f t="shared" si="1"/>
        <v>83</v>
      </c>
      <c r="C86" t="s">
        <v>22</v>
      </c>
      <c r="D86" s="5" t="s">
        <v>23</v>
      </c>
      <c r="E86" t="s">
        <v>14</v>
      </c>
      <c r="F86" s="2">
        <v>43862</v>
      </c>
      <c r="G86" s="9" t="s">
        <v>15</v>
      </c>
      <c r="H86" s="10"/>
      <c r="I86" s="1">
        <v>9082.5</v>
      </c>
    </row>
    <row r="87" spans="2:9" hidden="1">
      <c r="B87" s="8">
        <f t="shared" si="1"/>
        <v>84</v>
      </c>
      <c r="C87" t="s">
        <v>24</v>
      </c>
      <c r="D87" s="5" t="s">
        <v>23</v>
      </c>
      <c r="E87" t="s">
        <v>14</v>
      </c>
      <c r="F87" s="2">
        <v>43862</v>
      </c>
      <c r="G87" s="9" t="s">
        <v>15</v>
      </c>
      <c r="H87" s="10"/>
      <c r="I87" s="1">
        <v>7796.25</v>
      </c>
    </row>
    <row r="88" spans="2:9" hidden="1">
      <c r="B88" s="8">
        <f t="shared" si="1"/>
        <v>85</v>
      </c>
      <c r="C88" t="s">
        <v>41</v>
      </c>
      <c r="D88" s="5" t="s">
        <v>20</v>
      </c>
      <c r="E88" t="s">
        <v>14</v>
      </c>
      <c r="F88" s="2">
        <v>43862</v>
      </c>
      <c r="G88" s="9" t="s">
        <v>15</v>
      </c>
      <c r="I88" s="1">
        <v>21712.5</v>
      </c>
    </row>
    <row r="89" spans="2:9" hidden="1">
      <c r="B89" s="8">
        <f t="shared" si="1"/>
        <v>86</v>
      </c>
      <c r="C89" t="s">
        <v>17</v>
      </c>
      <c r="D89" s="5" t="s">
        <v>18</v>
      </c>
      <c r="E89" t="s">
        <v>14</v>
      </c>
      <c r="F89" s="2">
        <v>43862</v>
      </c>
      <c r="G89" s="9" t="s">
        <v>15</v>
      </c>
      <c r="H89" s="10"/>
      <c r="I89" s="1">
        <v>31775.63</v>
      </c>
    </row>
    <row r="90" spans="2:9" hidden="1">
      <c r="B90" s="8">
        <f t="shared" si="1"/>
        <v>87</v>
      </c>
      <c r="C90" t="s">
        <v>19</v>
      </c>
      <c r="D90" s="5" t="s">
        <v>20</v>
      </c>
      <c r="E90" t="s">
        <v>10</v>
      </c>
      <c r="F90" s="2">
        <v>43862</v>
      </c>
      <c r="G90" s="9" t="s">
        <v>15</v>
      </c>
      <c r="H90" s="10"/>
      <c r="I90" s="1">
        <v>20658.75</v>
      </c>
    </row>
    <row r="91" spans="2:9" hidden="1">
      <c r="B91" s="8">
        <f t="shared" si="1"/>
        <v>88</v>
      </c>
      <c r="C91" t="s">
        <v>21</v>
      </c>
      <c r="D91" s="5" t="s">
        <v>21</v>
      </c>
      <c r="E91" t="s">
        <v>14</v>
      </c>
      <c r="F91" s="2">
        <v>43862</v>
      </c>
      <c r="G91" s="9" t="s">
        <v>15</v>
      </c>
      <c r="H91" s="10"/>
      <c r="I91" s="1">
        <v>14634.38</v>
      </c>
    </row>
    <row r="92" spans="2:9" hidden="1">
      <c r="B92" s="8">
        <f t="shared" si="1"/>
        <v>89</v>
      </c>
      <c r="C92" t="s">
        <v>25</v>
      </c>
      <c r="D92" s="5" t="s">
        <v>25</v>
      </c>
      <c r="E92" t="s">
        <v>14</v>
      </c>
      <c r="F92" s="2">
        <v>43862</v>
      </c>
      <c r="G92" s="9" t="s">
        <v>15</v>
      </c>
      <c r="H92" s="10"/>
      <c r="I92" s="1">
        <v>11694.38</v>
      </c>
    </row>
    <row r="93" spans="2:9" hidden="1">
      <c r="B93" s="8">
        <f t="shared" si="1"/>
        <v>90</v>
      </c>
      <c r="C93" t="s">
        <v>26</v>
      </c>
      <c r="D93" s="5" t="s">
        <v>20</v>
      </c>
      <c r="E93" t="s">
        <v>14</v>
      </c>
      <c r="F93" s="2">
        <v>43862</v>
      </c>
      <c r="G93" s="9" t="s">
        <v>15</v>
      </c>
      <c r="H93" s="10"/>
      <c r="I93" s="1">
        <v>12534.38</v>
      </c>
    </row>
    <row r="94" spans="2:9" hidden="1">
      <c r="B94" s="8">
        <f t="shared" si="1"/>
        <v>91</v>
      </c>
      <c r="C94" t="s">
        <v>27</v>
      </c>
      <c r="D94" s="5" t="s">
        <v>28</v>
      </c>
      <c r="E94" t="s">
        <v>14</v>
      </c>
      <c r="F94" s="2">
        <v>43862</v>
      </c>
      <c r="G94" s="9" t="s">
        <v>15</v>
      </c>
      <c r="H94" s="10"/>
      <c r="I94" s="1">
        <v>9791.25</v>
      </c>
    </row>
    <row r="95" spans="2:9" hidden="1">
      <c r="B95" s="8">
        <f t="shared" si="1"/>
        <v>92</v>
      </c>
      <c r="C95" t="s">
        <v>29</v>
      </c>
      <c r="D95" s="5" t="s">
        <v>30</v>
      </c>
      <c r="E95" t="s">
        <v>14</v>
      </c>
      <c r="F95" s="2">
        <v>43862</v>
      </c>
      <c r="G95" s="9" t="s">
        <v>15</v>
      </c>
      <c r="H95" s="10"/>
      <c r="I95" s="1">
        <v>8636.25</v>
      </c>
    </row>
    <row r="96" spans="2:9" hidden="1">
      <c r="B96" s="8">
        <f t="shared" si="1"/>
        <v>93</v>
      </c>
      <c r="C96" t="s">
        <v>42</v>
      </c>
      <c r="D96" s="5" t="s">
        <v>43</v>
      </c>
      <c r="E96" t="s">
        <v>10</v>
      </c>
      <c r="F96" s="2">
        <v>43862</v>
      </c>
      <c r="G96" s="9" t="s">
        <v>15</v>
      </c>
      <c r="I96" s="1">
        <v>54255</v>
      </c>
    </row>
    <row r="97" spans="2:9" hidden="1">
      <c r="B97" s="8">
        <f t="shared" si="1"/>
        <v>94</v>
      </c>
      <c r="C97" t="s">
        <v>44</v>
      </c>
      <c r="D97" s="5" t="s">
        <v>43</v>
      </c>
      <c r="E97" t="s">
        <v>10</v>
      </c>
      <c r="F97" s="2">
        <v>43862</v>
      </c>
      <c r="G97" s="9" t="s">
        <v>15</v>
      </c>
      <c r="I97" s="1">
        <v>37035</v>
      </c>
    </row>
    <row r="98" spans="2:9" hidden="1">
      <c r="B98" s="8">
        <f t="shared" si="1"/>
        <v>95</v>
      </c>
      <c r="C98" t="s">
        <v>31</v>
      </c>
      <c r="D98" s="5" t="s">
        <v>32</v>
      </c>
      <c r="E98" t="s">
        <v>14</v>
      </c>
      <c r="F98" s="2">
        <v>43862</v>
      </c>
      <c r="G98" s="9" t="s">
        <v>15</v>
      </c>
      <c r="I98" s="1">
        <v>5125</v>
      </c>
    </row>
    <row r="99" spans="2:9" hidden="1">
      <c r="B99" s="8">
        <f t="shared" si="1"/>
        <v>96</v>
      </c>
      <c r="C99" t="s">
        <v>33</v>
      </c>
      <c r="D99" s="5" t="s">
        <v>33</v>
      </c>
      <c r="E99" t="s">
        <v>14</v>
      </c>
      <c r="F99" s="2">
        <v>43862</v>
      </c>
      <c r="G99" s="9" t="s">
        <v>15</v>
      </c>
      <c r="I99" s="1">
        <v>4425</v>
      </c>
    </row>
    <row r="100" spans="2:9" hidden="1">
      <c r="B100" s="8">
        <f t="shared" si="1"/>
        <v>97</v>
      </c>
      <c r="C100" t="s">
        <v>34</v>
      </c>
      <c r="D100" s="5" t="s">
        <v>35</v>
      </c>
      <c r="E100" t="s">
        <v>14</v>
      </c>
      <c r="F100" s="2">
        <v>43862</v>
      </c>
      <c r="G100" s="9" t="s">
        <v>15</v>
      </c>
      <c r="I100" s="1">
        <v>3825</v>
      </c>
    </row>
    <row r="101" spans="2:9" hidden="1">
      <c r="B101" s="8">
        <f t="shared" si="1"/>
        <v>98</v>
      </c>
      <c r="C101" t="s">
        <v>36</v>
      </c>
      <c r="D101" s="5" t="s">
        <v>37</v>
      </c>
      <c r="E101" t="s">
        <v>14</v>
      </c>
      <c r="F101" s="2">
        <v>43862</v>
      </c>
      <c r="G101" s="9" t="s">
        <v>15</v>
      </c>
      <c r="I101" s="1">
        <v>4305</v>
      </c>
    </row>
    <row r="102" spans="2:9" hidden="1">
      <c r="B102" s="8">
        <f t="shared" si="1"/>
        <v>99</v>
      </c>
      <c r="C102" t="s">
        <v>38</v>
      </c>
      <c r="D102" s="5" t="s">
        <v>20</v>
      </c>
      <c r="E102" t="s">
        <v>14</v>
      </c>
      <c r="F102" s="2">
        <v>43862</v>
      </c>
      <c r="G102" s="9" t="s">
        <v>15</v>
      </c>
      <c r="I102" s="1">
        <v>2550</v>
      </c>
    </row>
    <row r="103" spans="2:9" hidden="1">
      <c r="B103" s="8">
        <f t="shared" si="1"/>
        <v>100</v>
      </c>
      <c r="C103" t="s">
        <v>39</v>
      </c>
      <c r="D103" s="5" t="s">
        <v>37</v>
      </c>
      <c r="E103" t="s">
        <v>14</v>
      </c>
      <c r="F103" s="2">
        <v>43862</v>
      </c>
      <c r="G103" s="9" t="s">
        <v>15</v>
      </c>
      <c r="I103" s="1">
        <v>962.5</v>
      </c>
    </row>
    <row r="104" spans="2:9" hidden="1">
      <c r="B104" s="8">
        <f t="shared" si="1"/>
        <v>101</v>
      </c>
      <c r="C104" t="s">
        <v>16</v>
      </c>
      <c r="D104" s="5" t="s">
        <v>16</v>
      </c>
      <c r="E104" t="s">
        <v>10</v>
      </c>
      <c r="F104" s="2">
        <v>43862</v>
      </c>
      <c r="G104" s="9" t="s">
        <v>15</v>
      </c>
      <c r="I104" s="1">
        <v>82680</v>
      </c>
    </row>
    <row r="105" spans="2:9" hidden="1">
      <c r="B105" s="8">
        <f t="shared" si="1"/>
        <v>102</v>
      </c>
      <c r="C105" t="s">
        <v>40</v>
      </c>
      <c r="D105" s="5" t="s">
        <v>20</v>
      </c>
      <c r="E105" t="s">
        <v>14</v>
      </c>
      <c r="F105" s="2">
        <v>43862</v>
      </c>
      <c r="G105" s="9" t="s">
        <v>15</v>
      </c>
      <c r="I105" s="1">
        <v>36960</v>
      </c>
    </row>
    <row r="106" spans="2:9" hidden="1">
      <c r="B106" s="8">
        <f t="shared" si="1"/>
        <v>103</v>
      </c>
      <c r="C106" t="s">
        <v>45</v>
      </c>
      <c r="D106" s="5" t="s">
        <v>46</v>
      </c>
      <c r="E106" t="s">
        <v>14</v>
      </c>
      <c r="F106" s="2">
        <v>43862</v>
      </c>
      <c r="G106" s="9" t="s">
        <v>15</v>
      </c>
      <c r="I106" s="1">
        <v>5650</v>
      </c>
    </row>
    <row r="107" spans="2:9" hidden="1">
      <c r="B107" s="8">
        <f t="shared" si="1"/>
        <v>104</v>
      </c>
      <c r="C107" t="s">
        <v>47</v>
      </c>
      <c r="D107" s="5" t="s">
        <v>48</v>
      </c>
      <c r="E107" t="s">
        <v>14</v>
      </c>
      <c r="F107" s="2">
        <v>43862</v>
      </c>
      <c r="G107" s="9" t="s">
        <v>15</v>
      </c>
      <c r="H107" s="10"/>
      <c r="I107" s="1">
        <v>23856.25</v>
      </c>
    </row>
    <row r="108" spans="2:9" hidden="1">
      <c r="B108" s="8">
        <f t="shared" si="1"/>
        <v>105</v>
      </c>
      <c r="C108" t="s">
        <v>49</v>
      </c>
      <c r="D108" s="5" t="s">
        <v>50</v>
      </c>
      <c r="E108" t="s">
        <v>14</v>
      </c>
      <c r="F108" s="2">
        <v>43862</v>
      </c>
      <c r="G108" s="9" t="s">
        <v>15</v>
      </c>
      <c r="I108" s="1">
        <v>1762.5</v>
      </c>
    </row>
    <row r="109" spans="2:9" hidden="1">
      <c r="B109" s="8">
        <f t="shared" si="1"/>
        <v>106</v>
      </c>
      <c r="C109" t="s">
        <v>51</v>
      </c>
      <c r="D109" s="5" t="s">
        <v>46</v>
      </c>
      <c r="E109" t="s">
        <v>14</v>
      </c>
      <c r="F109" s="2">
        <v>43862</v>
      </c>
      <c r="G109" s="9" t="s">
        <v>15</v>
      </c>
      <c r="H109" s="10"/>
      <c r="I109" s="1">
        <v>8111.25</v>
      </c>
    </row>
    <row r="110" spans="2:9" hidden="1">
      <c r="B110" s="8">
        <f t="shared" si="1"/>
        <v>107</v>
      </c>
      <c r="C110" t="s">
        <v>52</v>
      </c>
      <c r="D110" s="5" t="s">
        <v>20</v>
      </c>
      <c r="E110" t="s">
        <v>14</v>
      </c>
      <c r="F110" s="2">
        <v>43862</v>
      </c>
      <c r="G110" s="9" t="s">
        <v>15</v>
      </c>
      <c r="I110" s="1">
        <v>775</v>
      </c>
    </row>
    <row r="111" spans="2:9" hidden="1">
      <c r="B111" s="8">
        <f t="shared" si="1"/>
        <v>108</v>
      </c>
      <c r="C111" t="s">
        <v>53</v>
      </c>
      <c r="D111" s="5" t="s">
        <v>53</v>
      </c>
      <c r="E111" t="s">
        <v>14</v>
      </c>
      <c r="F111" s="2">
        <v>43862</v>
      </c>
      <c r="G111" s="9" t="s">
        <v>15</v>
      </c>
      <c r="H111" s="10"/>
      <c r="I111" s="1">
        <v>9778.1299999999992</v>
      </c>
    </row>
    <row r="112" spans="2:9" hidden="1">
      <c r="B112" s="8">
        <f t="shared" si="1"/>
        <v>109</v>
      </c>
      <c r="C112" t="s">
        <v>57</v>
      </c>
      <c r="D112" s="5" t="s">
        <v>58</v>
      </c>
      <c r="E112" t="s">
        <v>14</v>
      </c>
      <c r="F112" s="2">
        <v>43862</v>
      </c>
      <c r="G112" s="9" t="s">
        <v>15</v>
      </c>
      <c r="H112" s="10"/>
      <c r="I112" s="1">
        <v>18912.5</v>
      </c>
    </row>
    <row r="113" spans="2:9" hidden="1">
      <c r="B113" s="8">
        <f t="shared" si="1"/>
        <v>110</v>
      </c>
      <c r="C113" t="s">
        <v>54</v>
      </c>
      <c r="D113" s="5" t="s">
        <v>48</v>
      </c>
      <c r="E113" t="s">
        <v>14</v>
      </c>
      <c r="F113" s="2">
        <v>43862</v>
      </c>
      <c r="G113" s="9" t="s">
        <v>15</v>
      </c>
      <c r="H113" s="10"/>
      <c r="I113" s="1">
        <v>13020</v>
      </c>
    </row>
    <row r="114" spans="2:9" hidden="1">
      <c r="B114" s="8">
        <f t="shared" si="1"/>
        <v>111</v>
      </c>
      <c r="C114" t="s">
        <v>55</v>
      </c>
      <c r="D114" s="5" t="s">
        <v>48</v>
      </c>
      <c r="E114" t="s">
        <v>14</v>
      </c>
      <c r="F114" s="2">
        <v>43862</v>
      </c>
      <c r="G114" s="9" t="s">
        <v>15</v>
      </c>
      <c r="I114" s="1">
        <v>5696.25</v>
      </c>
    </row>
    <row r="115" spans="2:9" hidden="1">
      <c r="B115" s="8">
        <f t="shared" si="1"/>
        <v>112</v>
      </c>
      <c r="C115" t="s">
        <v>59</v>
      </c>
      <c r="D115" s="5" t="s">
        <v>20</v>
      </c>
      <c r="E115" t="s">
        <v>14</v>
      </c>
      <c r="F115" s="2">
        <v>43862</v>
      </c>
      <c r="G115" s="9" t="s">
        <v>15</v>
      </c>
      <c r="I115" s="1">
        <v>2912.5</v>
      </c>
    </row>
    <row r="116" spans="2:9" hidden="1">
      <c r="B116" s="8">
        <f t="shared" si="1"/>
        <v>113</v>
      </c>
      <c r="C116" t="s">
        <v>60</v>
      </c>
      <c r="D116" s="5" t="s">
        <v>9</v>
      </c>
      <c r="E116" t="s">
        <v>10</v>
      </c>
      <c r="F116" s="2">
        <v>43862</v>
      </c>
      <c r="G116" s="9" t="s">
        <v>15</v>
      </c>
      <c r="I116" s="1">
        <v>313515</v>
      </c>
    </row>
    <row r="117" spans="2:9" hidden="1">
      <c r="B117" s="8">
        <f t="shared" si="1"/>
        <v>114</v>
      </c>
      <c r="C117" t="s">
        <v>61</v>
      </c>
      <c r="D117" s="5" t="s">
        <v>62</v>
      </c>
      <c r="E117" t="s">
        <v>14</v>
      </c>
      <c r="F117" s="2">
        <v>43862</v>
      </c>
      <c r="G117" s="9" t="s">
        <v>15</v>
      </c>
      <c r="H117" s="10"/>
      <c r="I117" s="1">
        <v>15408.75</v>
      </c>
    </row>
    <row r="118" spans="2:9" hidden="1">
      <c r="B118" s="8">
        <f t="shared" si="1"/>
        <v>115</v>
      </c>
      <c r="C118" t="s">
        <v>64</v>
      </c>
      <c r="D118" s="5" t="s">
        <v>65</v>
      </c>
      <c r="E118" t="s">
        <v>14</v>
      </c>
      <c r="F118" s="2">
        <v>43862</v>
      </c>
      <c r="G118" s="9" t="s">
        <v>15</v>
      </c>
      <c r="I118" s="1">
        <v>3300</v>
      </c>
    </row>
    <row r="119" spans="2:9" hidden="1">
      <c r="B119" s="8">
        <f t="shared" si="1"/>
        <v>116</v>
      </c>
      <c r="C119" t="s">
        <v>63</v>
      </c>
      <c r="D119" s="5" t="s">
        <v>62</v>
      </c>
      <c r="E119" t="s">
        <v>14</v>
      </c>
      <c r="F119" s="2">
        <v>43862</v>
      </c>
      <c r="G119" s="9" t="s">
        <v>15</v>
      </c>
      <c r="I119" s="1">
        <v>1916.25</v>
      </c>
    </row>
    <row r="120" spans="2:9" hidden="1">
      <c r="B120" s="8">
        <f t="shared" si="1"/>
        <v>117</v>
      </c>
      <c r="C120" t="s">
        <v>66</v>
      </c>
      <c r="D120" s="5" t="s">
        <v>67</v>
      </c>
      <c r="E120" t="s">
        <v>14</v>
      </c>
      <c r="F120" s="2">
        <v>43862</v>
      </c>
      <c r="G120" s="9" t="s">
        <v>15</v>
      </c>
      <c r="I120" s="1">
        <v>10027.5</v>
      </c>
    </row>
    <row r="121" spans="2:9">
      <c r="B121" s="8">
        <f t="shared" si="1"/>
        <v>118</v>
      </c>
      <c r="C121" t="s">
        <v>12</v>
      </c>
      <c r="D121" s="5" t="s">
        <v>13</v>
      </c>
      <c r="E121" t="s">
        <v>10</v>
      </c>
      <c r="F121" s="2">
        <v>43891</v>
      </c>
      <c r="G121" s="9" t="s">
        <v>15</v>
      </c>
      <c r="I121" s="1">
        <v>107310</v>
      </c>
    </row>
    <row r="122" spans="2:9" hidden="1">
      <c r="B122" s="8">
        <f t="shared" si="1"/>
        <v>119</v>
      </c>
      <c r="C122" t="s">
        <v>22</v>
      </c>
      <c r="D122" s="5" t="s">
        <v>23</v>
      </c>
      <c r="E122" t="s">
        <v>14</v>
      </c>
      <c r="F122" s="2">
        <v>43891</v>
      </c>
      <c r="G122" s="9" t="s">
        <v>15</v>
      </c>
      <c r="I122" s="1">
        <v>9318.75</v>
      </c>
    </row>
    <row r="123" spans="2:9" hidden="1">
      <c r="B123" s="8">
        <f t="shared" si="1"/>
        <v>120</v>
      </c>
      <c r="C123" t="s">
        <v>24</v>
      </c>
      <c r="D123" s="5" t="s">
        <v>23</v>
      </c>
      <c r="E123" t="s">
        <v>14</v>
      </c>
      <c r="F123" s="2">
        <v>43891</v>
      </c>
      <c r="G123" s="9" t="s">
        <v>15</v>
      </c>
      <c r="I123" s="1">
        <v>7796.25</v>
      </c>
    </row>
    <row r="124" spans="2:9" hidden="1">
      <c r="B124" s="8">
        <f t="shared" si="1"/>
        <v>121</v>
      </c>
      <c r="C124" t="s">
        <v>41</v>
      </c>
      <c r="D124" s="5" t="s">
        <v>20</v>
      </c>
      <c r="E124" t="s">
        <v>14</v>
      </c>
      <c r="F124" s="2">
        <v>43891</v>
      </c>
      <c r="G124" s="9" t="s">
        <v>15</v>
      </c>
      <c r="I124" s="1">
        <v>21562.5</v>
      </c>
    </row>
    <row r="125" spans="2:9" hidden="1">
      <c r="B125" s="8">
        <f t="shared" si="1"/>
        <v>122</v>
      </c>
      <c r="C125" t="s">
        <v>42</v>
      </c>
      <c r="D125" s="5" t="s">
        <v>43</v>
      </c>
      <c r="E125" t="s">
        <v>10</v>
      </c>
      <c r="F125" s="2">
        <v>43891</v>
      </c>
      <c r="G125" s="9" t="s">
        <v>15</v>
      </c>
      <c r="I125" s="1">
        <v>42281.25</v>
      </c>
    </row>
    <row r="126" spans="2:9" hidden="1">
      <c r="B126" s="8">
        <f t="shared" si="1"/>
        <v>123</v>
      </c>
      <c r="C126" t="s">
        <v>44</v>
      </c>
      <c r="D126" s="5" t="s">
        <v>43</v>
      </c>
      <c r="E126" t="s">
        <v>10</v>
      </c>
      <c r="F126" s="2">
        <v>43891</v>
      </c>
      <c r="G126" s="9" t="s">
        <v>15</v>
      </c>
      <c r="I126" s="1">
        <v>33120</v>
      </c>
    </row>
    <row r="127" spans="2:9" hidden="1">
      <c r="B127" s="8">
        <f t="shared" si="1"/>
        <v>124</v>
      </c>
      <c r="C127" t="s">
        <v>45</v>
      </c>
      <c r="D127" s="5" t="s">
        <v>46</v>
      </c>
      <c r="E127" t="s">
        <v>14</v>
      </c>
      <c r="F127" s="2">
        <v>43891</v>
      </c>
      <c r="G127" s="9" t="s">
        <v>15</v>
      </c>
      <c r="I127" s="1">
        <v>5937.5</v>
      </c>
    </row>
    <row r="128" spans="2:9" hidden="1">
      <c r="B128" s="8">
        <f t="shared" si="1"/>
        <v>125</v>
      </c>
      <c r="C128" t="s">
        <v>17</v>
      </c>
      <c r="D128" s="5" t="s">
        <v>18</v>
      </c>
      <c r="E128" t="s">
        <v>14</v>
      </c>
      <c r="F128" s="2">
        <v>43891</v>
      </c>
      <c r="G128" s="9" t="s">
        <v>15</v>
      </c>
      <c r="H128" s="10"/>
      <c r="I128" s="1">
        <v>36474.379999999997</v>
      </c>
    </row>
    <row r="129" spans="2:9" hidden="1">
      <c r="B129" s="8">
        <f t="shared" si="1"/>
        <v>126</v>
      </c>
      <c r="C129" t="s">
        <v>19</v>
      </c>
      <c r="D129" s="5" t="s">
        <v>20</v>
      </c>
      <c r="E129" t="s">
        <v>14</v>
      </c>
      <c r="F129" s="2">
        <v>43891</v>
      </c>
      <c r="G129" s="9" t="s">
        <v>15</v>
      </c>
      <c r="H129" s="10"/>
      <c r="I129" s="1">
        <v>40961.25</v>
      </c>
    </row>
    <row r="130" spans="2:9" hidden="1">
      <c r="B130" s="8">
        <f t="shared" si="1"/>
        <v>127</v>
      </c>
      <c r="C130" t="s">
        <v>21</v>
      </c>
      <c r="D130" s="5" t="s">
        <v>21</v>
      </c>
      <c r="E130" t="s">
        <v>14</v>
      </c>
      <c r="F130" s="2">
        <v>43891</v>
      </c>
      <c r="G130" s="9" t="s">
        <v>15</v>
      </c>
      <c r="H130" s="10"/>
      <c r="I130" s="1">
        <v>14660.63</v>
      </c>
    </row>
    <row r="131" spans="2:9" hidden="1">
      <c r="B131" s="8">
        <f t="shared" si="1"/>
        <v>128</v>
      </c>
      <c r="C131" t="s">
        <v>25</v>
      </c>
      <c r="D131" s="5" t="s">
        <v>25</v>
      </c>
      <c r="E131" t="s">
        <v>14</v>
      </c>
      <c r="F131" s="2">
        <v>43891</v>
      </c>
      <c r="G131" s="9" t="s">
        <v>15</v>
      </c>
      <c r="H131" s="10"/>
      <c r="I131" s="1">
        <v>11996.25</v>
      </c>
    </row>
    <row r="132" spans="2:9" hidden="1">
      <c r="B132" s="8">
        <f t="shared" ref="B132:B195" si="2">ROW()-3</f>
        <v>129</v>
      </c>
      <c r="C132" t="s">
        <v>26</v>
      </c>
      <c r="D132" s="5" t="s">
        <v>20</v>
      </c>
      <c r="E132" t="s">
        <v>14</v>
      </c>
      <c r="F132" s="2">
        <v>43891</v>
      </c>
      <c r="G132" s="9" t="s">
        <v>15</v>
      </c>
      <c r="H132" s="10"/>
      <c r="I132" s="1">
        <v>12560.63</v>
      </c>
    </row>
    <row r="133" spans="2:9" hidden="1">
      <c r="B133" s="8">
        <f t="shared" si="2"/>
        <v>130</v>
      </c>
      <c r="C133" t="s">
        <v>27</v>
      </c>
      <c r="D133" s="5" t="s">
        <v>28</v>
      </c>
      <c r="E133" t="s">
        <v>14</v>
      </c>
      <c r="F133" s="2">
        <v>43891</v>
      </c>
      <c r="G133" s="9" t="s">
        <v>15</v>
      </c>
      <c r="I133" s="1">
        <v>9856.8799999999992</v>
      </c>
    </row>
    <row r="134" spans="2:9" hidden="1">
      <c r="B134" s="8">
        <f t="shared" si="2"/>
        <v>131</v>
      </c>
      <c r="C134" t="s">
        <v>29</v>
      </c>
      <c r="D134" s="5" t="s">
        <v>30</v>
      </c>
      <c r="E134" t="s">
        <v>14</v>
      </c>
      <c r="F134" s="2">
        <v>43891</v>
      </c>
      <c r="G134" s="9" t="s">
        <v>15</v>
      </c>
      <c r="I134" s="1">
        <v>8833.1299999999992</v>
      </c>
    </row>
    <row r="135" spans="2:9" hidden="1">
      <c r="B135" s="8">
        <f t="shared" si="2"/>
        <v>132</v>
      </c>
      <c r="C135" t="s">
        <v>31</v>
      </c>
      <c r="D135" s="5" t="s">
        <v>32</v>
      </c>
      <c r="E135" t="s">
        <v>14</v>
      </c>
      <c r="F135" s="2">
        <v>43891</v>
      </c>
      <c r="G135" s="9" t="s">
        <v>15</v>
      </c>
      <c r="H135" s="10"/>
      <c r="I135" s="1">
        <v>4987.5</v>
      </c>
    </row>
    <row r="136" spans="2:9" hidden="1">
      <c r="B136" s="8">
        <f t="shared" si="2"/>
        <v>133</v>
      </c>
      <c r="C136" t="s">
        <v>33</v>
      </c>
      <c r="D136" s="5" t="s">
        <v>33</v>
      </c>
      <c r="E136" t="s">
        <v>14</v>
      </c>
      <c r="F136" s="2">
        <v>43891</v>
      </c>
      <c r="G136" s="9" t="s">
        <v>15</v>
      </c>
      <c r="H136" s="10"/>
      <c r="I136" s="1">
        <v>4425</v>
      </c>
    </row>
    <row r="137" spans="2:9" hidden="1">
      <c r="B137" s="8">
        <f t="shared" si="2"/>
        <v>134</v>
      </c>
      <c r="C137" t="s">
        <v>34</v>
      </c>
      <c r="D137" s="15" t="s">
        <v>35</v>
      </c>
      <c r="E137" t="s">
        <v>14</v>
      </c>
      <c r="F137" s="2">
        <v>43891</v>
      </c>
      <c r="G137" s="9" t="s">
        <v>15</v>
      </c>
      <c r="H137" s="10"/>
      <c r="I137" s="1">
        <v>4025</v>
      </c>
    </row>
    <row r="138" spans="2:9" hidden="1">
      <c r="B138" s="8">
        <f t="shared" si="2"/>
        <v>135</v>
      </c>
      <c r="C138" t="s">
        <v>68</v>
      </c>
      <c r="D138" s="5" t="s">
        <v>37</v>
      </c>
      <c r="E138" t="s">
        <v>14</v>
      </c>
      <c r="F138" s="2">
        <v>43891</v>
      </c>
      <c r="G138" s="9" t="s">
        <v>15</v>
      </c>
      <c r="H138" s="10"/>
      <c r="I138" s="1">
        <v>4252.5</v>
      </c>
    </row>
    <row r="139" spans="2:9" hidden="1">
      <c r="B139" s="8">
        <f t="shared" si="2"/>
        <v>136</v>
      </c>
      <c r="C139" t="s">
        <v>47</v>
      </c>
      <c r="D139" s="5" t="s">
        <v>48</v>
      </c>
      <c r="E139" t="s">
        <v>14</v>
      </c>
      <c r="F139" s="2">
        <v>43891</v>
      </c>
      <c r="G139" s="9" t="s">
        <v>15</v>
      </c>
      <c r="H139" s="10"/>
      <c r="I139" s="1">
        <v>24241.25</v>
      </c>
    </row>
    <row r="140" spans="2:9" hidden="1">
      <c r="B140" s="8">
        <f t="shared" si="2"/>
        <v>137</v>
      </c>
      <c r="C140" t="s">
        <v>38</v>
      </c>
      <c r="D140" s="5" t="s">
        <v>20</v>
      </c>
      <c r="E140" t="s">
        <v>14</v>
      </c>
      <c r="F140" s="2">
        <v>43891</v>
      </c>
      <c r="G140" s="9" t="s">
        <v>15</v>
      </c>
      <c r="H140" s="10"/>
      <c r="I140" s="1">
        <v>2450</v>
      </c>
    </row>
    <row r="141" spans="2:9" hidden="1">
      <c r="B141" s="8">
        <f t="shared" si="2"/>
        <v>138</v>
      </c>
      <c r="C141" t="s">
        <v>39</v>
      </c>
      <c r="D141" s="5" t="s">
        <v>37</v>
      </c>
      <c r="E141" t="s">
        <v>14</v>
      </c>
      <c r="F141" s="2">
        <v>43891</v>
      </c>
      <c r="G141" s="9" t="s">
        <v>15</v>
      </c>
      <c r="I141" s="1">
        <v>962.5</v>
      </c>
    </row>
    <row r="142" spans="2:9" hidden="1">
      <c r="B142" s="8">
        <f t="shared" si="2"/>
        <v>139</v>
      </c>
      <c r="C142" t="s">
        <v>16</v>
      </c>
      <c r="D142" s="5" t="s">
        <v>16</v>
      </c>
      <c r="E142" t="s">
        <v>10</v>
      </c>
      <c r="F142" s="2">
        <v>43891</v>
      </c>
      <c r="G142" s="9" t="s">
        <v>15</v>
      </c>
      <c r="I142" s="1">
        <v>79695</v>
      </c>
    </row>
    <row r="143" spans="2:9" hidden="1">
      <c r="B143" s="8">
        <f t="shared" si="2"/>
        <v>140</v>
      </c>
      <c r="C143" t="s">
        <v>40</v>
      </c>
      <c r="D143" s="5" t="s">
        <v>20</v>
      </c>
      <c r="E143" t="s">
        <v>14</v>
      </c>
      <c r="F143" s="2">
        <v>43891</v>
      </c>
      <c r="G143" s="9" t="s">
        <v>15</v>
      </c>
      <c r="I143" s="1">
        <v>32793.75</v>
      </c>
    </row>
    <row r="144" spans="2:9" hidden="1">
      <c r="B144" s="8">
        <f t="shared" si="2"/>
        <v>141</v>
      </c>
      <c r="C144" t="s">
        <v>49</v>
      </c>
      <c r="D144" s="5" t="s">
        <v>50</v>
      </c>
      <c r="E144" t="s">
        <v>14</v>
      </c>
      <c r="F144" s="2">
        <v>43891</v>
      </c>
      <c r="G144" s="9" t="s">
        <v>15</v>
      </c>
      <c r="H144" s="10"/>
      <c r="I144" s="1">
        <v>1875</v>
      </c>
    </row>
    <row r="145" spans="2:9" hidden="1">
      <c r="B145" s="8">
        <f t="shared" si="2"/>
        <v>142</v>
      </c>
      <c r="C145" t="s">
        <v>51</v>
      </c>
      <c r="D145" s="5" t="s">
        <v>46</v>
      </c>
      <c r="E145" t="s">
        <v>14</v>
      </c>
      <c r="F145" s="2">
        <v>43891</v>
      </c>
      <c r="G145" s="9" t="s">
        <v>15</v>
      </c>
      <c r="I145" s="1">
        <v>8308.1299999999992</v>
      </c>
    </row>
    <row r="146" spans="2:9" hidden="1">
      <c r="B146" s="8">
        <f t="shared" si="2"/>
        <v>143</v>
      </c>
      <c r="C146" t="s">
        <v>52</v>
      </c>
      <c r="D146" s="5" t="s">
        <v>20</v>
      </c>
      <c r="E146" t="s">
        <v>14</v>
      </c>
      <c r="F146" s="2">
        <v>43891</v>
      </c>
      <c r="G146" s="9" t="s">
        <v>15</v>
      </c>
      <c r="I146" s="1">
        <v>962.5</v>
      </c>
    </row>
    <row r="147" spans="2:9" hidden="1">
      <c r="B147" s="8">
        <f t="shared" si="2"/>
        <v>144</v>
      </c>
      <c r="C147" t="s">
        <v>53</v>
      </c>
      <c r="D147" s="5" t="s">
        <v>53</v>
      </c>
      <c r="E147" t="s">
        <v>14</v>
      </c>
      <c r="F147" s="2">
        <v>43891</v>
      </c>
      <c r="G147" s="9" t="s">
        <v>15</v>
      </c>
      <c r="H147" s="10"/>
      <c r="I147" s="1">
        <v>9804.3799999999992</v>
      </c>
    </row>
    <row r="148" spans="2:9" hidden="1">
      <c r="B148" s="8">
        <f t="shared" si="2"/>
        <v>145</v>
      </c>
      <c r="C148" t="s">
        <v>57</v>
      </c>
      <c r="D148" s="5" t="s">
        <v>58</v>
      </c>
      <c r="E148" t="s">
        <v>14</v>
      </c>
      <c r="F148" s="2">
        <v>43891</v>
      </c>
      <c r="G148" s="9" t="s">
        <v>15</v>
      </c>
      <c r="H148" s="10"/>
      <c r="I148" s="1">
        <v>19287.5</v>
      </c>
    </row>
    <row r="149" spans="2:9" hidden="1">
      <c r="B149" s="8">
        <f t="shared" si="2"/>
        <v>146</v>
      </c>
      <c r="C149" t="s">
        <v>54</v>
      </c>
      <c r="D149" s="5" t="s">
        <v>48</v>
      </c>
      <c r="E149" t="s">
        <v>14</v>
      </c>
      <c r="F149" s="2">
        <v>43891</v>
      </c>
      <c r="G149" s="9" t="s">
        <v>15</v>
      </c>
      <c r="H149" s="10"/>
      <c r="I149" s="1">
        <v>12849.38</v>
      </c>
    </row>
    <row r="150" spans="2:9" hidden="1">
      <c r="B150" s="8">
        <f t="shared" si="2"/>
        <v>147</v>
      </c>
      <c r="C150" t="s">
        <v>55</v>
      </c>
      <c r="D150" s="5" t="s">
        <v>48</v>
      </c>
      <c r="E150" t="s">
        <v>14</v>
      </c>
      <c r="F150" s="2">
        <v>43891</v>
      </c>
      <c r="G150" s="9" t="s">
        <v>15</v>
      </c>
      <c r="H150" s="10"/>
      <c r="I150" s="1">
        <v>5565</v>
      </c>
    </row>
    <row r="151" spans="2:9" hidden="1">
      <c r="B151" s="8">
        <f t="shared" si="2"/>
        <v>148</v>
      </c>
      <c r="C151" t="s">
        <v>59</v>
      </c>
      <c r="D151" s="5" t="s">
        <v>20</v>
      </c>
      <c r="E151" t="s">
        <v>14</v>
      </c>
      <c r="F151" s="2">
        <v>43891</v>
      </c>
      <c r="G151" s="9" t="s">
        <v>15</v>
      </c>
      <c r="H151" s="10"/>
      <c r="I151" s="1">
        <v>3137.5</v>
      </c>
    </row>
    <row r="152" spans="2:9" hidden="1">
      <c r="B152" s="8">
        <f t="shared" si="2"/>
        <v>149</v>
      </c>
      <c r="C152" t="s">
        <v>60</v>
      </c>
      <c r="D152" s="5" t="s">
        <v>9</v>
      </c>
      <c r="E152" t="s">
        <v>10</v>
      </c>
      <c r="F152" s="2">
        <v>43891</v>
      </c>
      <c r="G152" s="9" t="s">
        <v>15</v>
      </c>
      <c r="I152" s="1">
        <v>305100</v>
      </c>
    </row>
    <row r="153" spans="2:9" hidden="1">
      <c r="B153" s="8">
        <f t="shared" si="2"/>
        <v>150</v>
      </c>
      <c r="C153" t="s">
        <v>61</v>
      </c>
      <c r="D153" s="5" t="s">
        <v>62</v>
      </c>
      <c r="E153" t="s">
        <v>14</v>
      </c>
      <c r="F153" s="2">
        <v>43891</v>
      </c>
      <c r="G153" s="9" t="s">
        <v>15</v>
      </c>
      <c r="H153" s="10"/>
      <c r="I153" s="1">
        <v>15159.38</v>
      </c>
    </row>
    <row r="154" spans="2:9" hidden="1">
      <c r="B154" s="8">
        <f t="shared" si="2"/>
        <v>151</v>
      </c>
      <c r="C154" t="s">
        <v>63</v>
      </c>
      <c r="D154" s="5" t="s">
        <v>62</v>
      </c>
      <c r="E154" t="s">
        <v>14</v>
      </c>
      <c r="F154" s="2">
        <v>43891</v>
      </c>
      <c r="G154" s="9" t="s">
        <v>15</v>
      </c>
      <c r="H154" s="10"/>
      <c r="I154" s="1">
        <v>2008.13</v>
      </c>
    </row>
    <row r="155" spans="2:9" hidden="1">
      <c r="B155" s="8">
        <f t="shared" si="2"/>
        <v>152</v>
      </c>
      <c r="C155" t="s">
        <v>64</v>
      </c>
      <c r="D155" s="5" t="s">
        <v>65</v>
      </c>
      <c r="E155" t="s">
        <v>14</v>
      </c>
      <c r="F155" s="2">
        <v>43891</v>
      </c>
      <c r="G155" s="9" t="s">
        <v>15</v>
      </c>
      <c r="I155" s="1">
        <v>3012.5</v>
      </c>
    </row>
    <row r="156" spans="2:9" hidden="1">
      <c r="B156" s="8">
        <f t="shared" si="2"/>
        <v>153</v>
      </c>
      <c r="C156" t="s">
        <v>66</v>
      </c>
      <c r="D156" s="5" t="s">
        <v>67</v>
      </c>
      <c r="E156" t="s">
        <v>14</v>
      </c>
      <c r="F156" s="2">
        <v>43891</v>
      </c>
      <c r="G156" s="9" t="s">
        <v>15</v>
      </c>
      <c r="I156" s="1">
        <v>10303.129999999999</v>
      </c>
    </row>
    <row r="157" spans="2:9" hidden="1">
      <c r="B157" s="8">
        <f t="shared" si="2"/>
        <v>154</v>
      </c>
      <c r="C157" t="s">
        <v>69</v>
      </c>
      <c r="D157" s="5" t="s">
        <v>21</v>
      </c>
      <c r="E157" t="s">
        <v>14</v>
      </c>
      <c r="F157" s="2">
        <v>43891</v>
      </c>
      <c r="G157" s="9" t="s">
        <v>15</v>
      </c>
      <c r="H157" s="10"/>
      <c r="I157" s="1">
        <v>7927.5</v>
      </c>
    </row>
    <row r="158" spans="2:9" hidden="1">
      <c r="B158" s="8">
        <f t="shared" si="2"/>
        <v>155</v>
      </c>
      <c r="C158" t="s">
        <v>22</v>
      </c>
      <c r="D158" s="5" t="s">
        <v>23</v>
      </c>
      <c r="E158" s="5" t="s">
        <v>14</v>
      </c>
      <c r="F158" s="2">
        <v>43922</v>
      </c>
      <c r="G158" t="s">
        <v>15</v>
      </c>
      <c r="I158" s="1">
        <v>9686.25</v>
      </c>
    </row>
    <row r="159" spans="2:9">
      <c r="B159" s="8">
        <f t="shared" si="2"/>
        <v>156</v>
      </c>
      <c r="C159" t="s">
        <v>12</v>
      </c>
      <c r="D159" s="5" t="s">
        <v>13</v>
      </c>
      <c r="E159" t="s">
        <v>14</v>
      </c>
      <c r="F159" s="2">
        <v>43922</v>
      </c>
      <c r="G159" t="s">
        <v>15</v>
      </c>
      <c r="I159" s="11">
        <v>102825</v>
      </c>
    </row>
    <row r="160" spans="2:9" hidden="1">
      <c r="B160" s="8">
        <f t="shared" si="2"/>
        <v>157</v>
      </c>
      <c r="C160" t="s">
        <v>24</v>
      </c>
      <c r="D160" s="5" t="s">
        <v>23</v>
      </c>
      <c r="E160" t="s">
        <v>14</v>
      </c>
      <c r="F160" s="2">
        <v>43922</v>
      </c>
      <c r="G160" t="s">
        <v>15</v>
      </c>
      <c r="I160" s="11">
        <v>7691.25</v>
      </c>
    </row>
    <row r="161" spans="2:9" hidden="1">
      <c r="B161" s="8">
        <f t="shared" si="2"/>
        <v>158</v>
      </c>
      <c r="C161" t="s">
        <v>41</v>
      </c>
      <c r="D161" s="5" t="s">
        <v>20</v>
      </c>
      <c r="E161" t="s">
        <v>14</v>
      </c>
      <c r="F161" s="2">
        <v>43922</v>
      </c>
      <c r="G161" t="s">
        <v>15</v>
      </c>
      <c r="I161" s="11">
        <v>21325</v>
      </c>
    </row>
    <row r="162" spans="2:9" hidden="1">
      <c r="B162" s="8">
        <f t="shared" si="2"/>
        <v>159</v>
      </c>
      <c r="C162" t="s">
        <v>42</v>
      </c>
      <c r="D162" s="5" t="s">
        <v>43</v>
      </c>
      <c r="E162" t="s">
        <v>14</v>
      </c>
      <c r="F162" s="2">
        <v>43922</v>
      </c>
      <c r="G162" t="s">
        <v>15</v>
      </c>
      <c r="I162" s="11">
        <v>35323.75</v>
      </c>
    </row>
    <row r="163" spans="2:9" hidden="1">
      <c r="B163" s="8">
        <f t="shared" si="2"/>
        <v>160</v>
      </c>
      <c r="C163" t="s">
        <v>44</v>
      </c>
      <c r="D163" s="5" t="s">
        <v>43</v>
      </c>
      <c r="E163" t="s">
        <v>14</v>
      </c>
      <c r="F163" s="2">
        <v>43922</v>
      </c>
      <c r="G163" t="s">
        <v>15</v>
      </c>
      <c r="I163" s="11">
        <v>29565</v>
      </c>
    </row>
    <row r="164" spans="2:9" hidden="1">
      <c r="B164" s="8">
        <f t="shared" si="2"/>
        <v>161</v>
      </c>
      <c r="C164" t="s">
        <v>45</v>
      </c>
      <c r="D164" s="5" t="s">
        <v>46</v>
      </c>
      <c r="E164" t="s">
        <v>14</v>
      </c>
      <c r="F164" s="2">
        <v>43922</v>
      </c>
      <c r="G164" t="s">
        <v>15</v>
      </c>
      <c r="I164" s="11">
        <v>5950</v>
      </c>
    </row>
    <row r="165" spans="2:9" hidden="1">
      <c r="B165" s="8">
        <f t="shared" si="2"/>
        <v>162</v>
      </c>
      <c r="C165" t="s">
        <v>47</v>
      </c>
      <c r="D165" s="5" t="s">
        <v>48</v>
      </c>
      <c r="E165" s="5" t="s">
        <v>14</v>
      </c>
      <c r="F165" s="2">
        <v>43922</v>
      </c>
      <c r="G165" t="s">
        <v>15</v>
      </c>
      <c r="I165" s="1">
        <v>24612.5</v>
      </c>
    </row>
    <row r="166" spans="2:9" hidden="1">
      <c r="B166" s="8">
        <f t="shared" si="2"/>
        <v>163</v>
      </c>
      <c r="C166" t="s">
        <v>17</v>
      </c>
      <c r="D166" s="5" t="s">
        <v>18</v>
      </c>
      <c r="E166" s="5" t="s">
        <v>14</v>
      </c>
      <c r="F166" s="2">
        <v>43922</v>
      </c>
      <c r="G166" t="s">
        <v>15</v>
      </c>
      <c r="I166" s="1">
        <v>37012.5</v>
      </c>
    </row>
    <row r="167" spans="2:9" hidden="1">
      <c r="B167" s="8">
        <f t="shared" si="2"/>
        <v>164</v>
      </c>
      <c r="C167" t="s">
        <v>19</v>
      </c>
      <c r="D167" s="5" t="s">
        <v>20</v>
      </c>
      <c r="E167" s="5" t="s">
        <v>14</v>
      </c>
      <c r="F167" s="2">
        <v>43922</v>
      </c>
      <c r="G167" t="s">
        <v>15</v>
      </c>
      <c r="I167" s="1">
        <v>41717.5</v>
      </c>
    </row>
    <row r="168" spans="2:9" hidden="1">
      <c r="B168" s="8">
        <f t="shared" si="2"/>
        <v>165</v>
      </c>
      <c r="C168" t="s">
        <v>21</v>
      </c>
      <c r="D168" s="5" t="s">
        <v>21</v>
      </c>
      <c r="E168" s="5" t="s">
        <v>14</v>
      </c>
      <c r="F168" s="2">
        <v>43922</v>
      </c>
      <c r="G168" t="s">
        <v>15</v>
      </c>
      <c r="I168" s="1">
        <v>14686.88</v>
      </c>
    </row>
    <row r="169" spans="2:9" hidden="1">
      <c r="B169" s="8">
        <f t="shared" si="2"/>
        <v>166</v>
      </c>
      <c r="C169" t="s">
        <v>49</v>
      </c>
      <c r="D169" s="5" t="s">
        <v>50</v>
      </c>
      <c r="E169" t="s">
        <v>14</v>
      </c>
      <c r="F169" s="2">
        <v>43922</v>
      </c>
      <c r="G169" t="s">
        <v>15</v>
      </c>
      <c r="I169" s="11">
        <v>1825</v>
      </c>
    </row>
    <row r="170" spans="2:9" hidden="1">
      <c r="B170" s="8">
        <f t="shared" si="2"/>
        <v>167</v>
      </c>
      <c r="C170" t="s">
        <v>25</v>
      </c>
      <c r="D170" s="5" t="s">
        <v>25</v>
      </c>
      <c r="E170" s="5" t="s">
        <v>14</v>
      </c>
      <c r="F170" s="2">
        <v>43922</v>
      </c>
      <c r="G170" t="s">
        <v>15</v>
      </c>
      <c r="I170" s="1">
        <v>12022.5</v>
      </c>
    </row>
    <row r="171" spans="2:9" hidden="1">
      <c r="B171" s="8">
        <f t="shared" si="2"/>
        <v>168</v>
      </c>
      <c r="C171" t="s">
        <v>26</v>
      </c>
      <c r="D171" s="5" t="s">
        <v>20</v>
      </c>
      <c r="E171" s="5" t="s">
        <v>14</v>
      </c>
      <c r="F171" s="2">
        <v>43922</v>
      </c>
      <c r="G171" t="s">
        <v>15</v>
      </c>
      <c r="I171" s="1">
        <v>12285</v>
      </c>
    </row>
    <row r="172" spans="2:9" hidden="1">
      <c r="B172" s="8">
        <f t="shared" si="2"/>
        <v>169</v>
      </c>
      <c r="C172" t="s">
        <v>27</v>
      </c>
      <c r="D172" s="5" t="s">
        <v>28</v>
      </c>
      <c r="E172" s="5" t="s">
        <v>14</v>
      </c>
      <c r="F172" s="2">
        <v>43922</v>
      </c>
      <c r="G172" t="s">
        <v>15</v>
      </c>
      <c r="I172" s="1">
        <v>9738.75</v>
      </c>
    </row>
    <row r="173" spans="2:9" hidden="1">
      <c r="B173" s="8">
        <f t="shared" si="2"/>
        <v>170</v>
      </c>
      <c r="C173" t="s">
        <v>29</v>
      </c>
      <c r="D173" s="5" t="s">
        <v>30</v>
      </c>
      <c r="E173" t="s">
        <v>14</v>
      </c>
      <c r="F173" s="2">
        <v>43922</v>
      </c>
      <c r="G173" t="s">
        <v>15</v>
      </c>
      <c r="I173" s="11">
        <v>8728.1299999999992</v>
      </c>
    </row>
    <row r="174" spans="2:9" hidden="1">
      <c r="B174" s="8">
        <f t="shared" si="2"/>
        <v>171</v>
      </c>
      <c r="C174" t="s">
        <v>31</v>
      </c>
      <c r="D174" s="5" t="s">
        <v>32</v>
      </c>
      <c r="E174" t="s">
        <v>14</v>
      </c>
      <c r="F174" s="2">
        <v>43922</v>
      </c>
      <c r="G174" t="s">
        <v>15</v>
      </c>
      <c r="I174" s="11">
        <v>4387.5</v>
      </c>
    </row>
    <row r="175" spans="2:9" hidden="1">
      <c r="B175" s="8">
        <f t="shared" si="2"/>
        <v>172</v>
      </c>
      <c r="C175" t="s">
        <v>33</v>
      </c>
      <c r="D175" s="5" t="s">
        <v>33</v>
      </c>
      <c r="E175" t="s">
        <v>14</v>
      </c>
      <c r="F175" s="2">
        <v>43922</v>
      </c>
      <c r="G175" t="s">
        <v>15</v>
      </c>
      <c r="I175" s="11">
        <v>4412.5</v>
      </c>
    </row>
    <row r="176" spans="2:9" hidden="1">
      <c r="B176" s="8">
        <f t="shared" si="2"/>
        <v>173</v>
      </c>
      <c r="C176" t="s">
        <v>34</v>
      </c>
      <c r="D176" s="5" t="s">
        <v>35</v>
      </c>
      <c r="E176" t="s">
        <v>14</v>
      </c>
      <c r="F176" s="2">
        <v>43922</v>
      </c>
      <c r="G176" t="s">
        <v>15</v>
      </c>
      <c r="I176" s="11">
        <v>4050</v>
      </c>
    </row>
    <row r="177" spans="2:9" hidden="1">
      <c r="B177" s="8">
        <f t="shared" si="2"/>
        <v>174</v>
      </c>
      <c r="C177" t="s">
        <v>36</v>
      </c>
      <c r="D177" s="5" t="s">
        <v>37</v>
      </c>
      <c r="E177" t="s">
        <v>14</v>
      </c>
      <c r="F177" s="2">
        <v>43922</v>
      </c>
      <c r="G177" t="s">
        <v>15</v>
      </c>
      <c r="I177" s="11">
        <v>4239.38</v>
      </c>
    </row>
    <row r="178" spans="2:9" hidden="1">
      <c r="B178" s="8">
        <f t="shared" si="2"/>
        <v>175</v>
      </c>
      <c r="C178" t="s">
        <v>38</v>
      </c>
      <c r="D178" s="5" t="s">
        <v>20</v>
      </c>
      <c r="E178" t="s">
        <v>14</v>
      </c>
      <c r="F178" s="2">
        <v>43922</v>
      </c>
      <c r="G178" t="s">
        <v>15</v>
      </c>
      <c r="I178" s="11">
        <v>2387.5</v>
      </c>
    </row>
    <row r="179" spans="2:9" hidden="1">
      <c r="B179" s="8">
        <f t="shared" si="2"/>
        <v>176</v>
      </c>
      <c r="C179" t="s">
        <v>39</v>
      </c>
      <c r="D179" s="5" t="s">
        <v>37</v>
      </c>
      <c r="E179" t="s">
        <v>14</v>
      </c>
      <c r="F179" s="2">
        <v>43922</v>
      </c>
      <c r="G179" t="s">
        <v>15</v>
      </c>
      <c r="I179">
        <v>962.5</v>
      </c>
    </row>
    <row r="180" spans="2:9" hidden="1">
      <c r="B180" s="8">
        <f t="shared" si="2"/>
        <v>177</v>
      </c>
      <c r="C180" t="s">
        <v>52</v>
      </c>
      <c r="D180" s="5" t="s">
        <v>20</v>
      </c>
      <c r="E180" s="5" t="s">
        <v>14</v>
      </c>
      <c r="F180" s="2">
        <v>43922</v>
      </c>
      <c r="G180" t="s">
        <v>15</v>
      </c>
      <c r="I180" s="1">
        <v>975</v>
      </c>
    </row>
    <row r="181" spans="2:9" hidden="1">
      <c r="B181" s="6">
        <f t="shared" si="2"/>
        <v>178</v>
      </c>
      <c r="C181" t="s">
        <v>16</v>
      </c>
      <c r="D181" s="5" t="s">
        <v>16</v>
      </c>
      <c r="E181" t="s">
        <v>10</v>
      </c>
      <c r="F181" s="2">
        <v>43922</v>
      </c>
      <c r="G181" t="s">
        <v>15</v>
      </c>
      <c r="I181" s="11">
        <v>69327.5</v>
      </c>
    </row>
    <row r="182" spans="2:9" hidden="1">
      <c r="B182" s="8">
        <f t="shared" si="2"/>
        <v>179</v>
      </c>
      <c r="C182" t="s">
        <v>40</v>
      </c>
      <c r="D182" s="5" t="s">
        <v>20</v>
      </c>
      <c r="E182" t="s">
        <v>14</v>
      </c>
      <c r="F182" s="2">
        <v>43922</v>
      </c>
      <c r="G182" t="s">
        <v>15</v>
      </c>
      <c r="I182" s="11">
        <v>33192.5</v>
      </c>
    </row>
    <row r="183" spans="2:9" hidden="1">
      <c r="B183" s="8">
        <f t="shared" si="2"/>
        <v>180</v>
      </c>
      <c r="C183" t="s">
        <v>51</v>
      </c>
      <c r="D183" s="5" t="s">
        <v>46</v>
      </c>
      <c r="E183" t="s">
        <v>14</v>
      </c>
      <c r="F183" s="2">
        <v>43922</v>
      </c>
      <c r="G183" t="s">
        <v>15</v>
      </c>
      <c r="I183" s="11">
        <v>8334.3799999999992</v>
      </c>
    </row>
    <row r="184" spans="2:9" hidden="1">
      <c r="B184" s="8">
        <f t="shared" si="2"/>
        <v>181</v>
      </c>
      <c r="C184" t="s">
        <v>53</v>
      </c>
      <c r="D184" s="5" t="s">
        <v>53</v>
      </c>
      <c r="E184" s="5" t="s">
        <v>14</v>
      </c>
      <c r="F184" s="2">
        <v>43922</v>
      </c>
      <c r="G184" t="s">
        <v>15</v>
      </c>
      <c r="I184" s="1">
        <v>9817.5</v>
      </c>
    </row>
    <row r="185" spans="2:9" hidden="1">
      <c r="B185" s="8">
        <f t="shared" si="2"/>
        <v>182</v>
      </c>
      <c r="C185" t="s">
        <v>55</v>
      </c>
      <c r="D185" s="5" t="s">
        <v>48</v>
      </c>
      <c r="E185" t="s">
        <v>14</v>
      </c>
      <c r="F185" s="2">
        <v>43922</v>
      </c>
      <c r="G185" t="s">
        <v>15</v>
      </c>
      <c r="I185" s="11">
        <v>5565</v>
      </c>
    </row>
    <row r="186" spans="2:9" hidden="1">
      <c r="B186" s="8">
        <f t="shared" si="2"/>
        <v>183</v>
      </c>
      <c r="C186" t="s">
        <v>57</v>
      </c>
      <c r="D186" s="5" t="s">
        <v>58</v>
      </c>
      <c r="E186" s="5" t="s">
        <v>14</v>
      </c>
      <c r="F186" s="2">
        <v>43922</v>
      </c>
      <c r="G186" t="s">
        <v>15</v>
      </c>
      <c r="I186" s="1">
        <v>19912.5</v>
      </c>
    </row>
    <row r="187" spans="2:9" hidden="1">
      <c r="B187" s="8">
        <f t="shared" si="2"/>
        <v>184</v>
      </c>
      <c r="C187" t="s">
        <v>59</v>
      </c>
      <c r="D187" s="5" t="s">
        <v>20</v>
      </c>
      <c r="E187" t="s">
        <v>14</v>
      </c>
      <c r="F187" s="2">
        <v>43922</v>
      </c>
      <c r="G187" t="s">
        <v>15</v>
      </c>
      <c r="I187" s="11">
        <v>3438.75</v>
      </c>
    </row>
    <row r="188" spans="2:9" hidden="1">
      <c r="B188" s="8">
        <f t="shared" si="2"/>
        <v>185</v>
      </c>
      <c r="C188" t="s">
        <v>60</v>
      </c>
      <c r="D188" s="5" t="s">
        <v>9</v>
      </c>
      <c r="E188" t="s">
        <v>14</v>
      </c>
      <c r="F188" s="2">
        <v>43922</v>
      </c>
      <c r="G188" t="s">
        <v>15</v>
      </c>
      <c r="I188" s="11">
        <v>295680</v>
      </c>
    </row>
    <row r="189" spans="2:9" hidden="1">
      <c r="B189" s="8">
        <f t="shared" si="2"/>
        <v>186</v>
      </c>
      <c r="C189" t="s">
        <v>54</v>
      </c>
      <c r="D189" s="5" t="s">
        <v>48</v>
      </c>
      <c r="E189" s="5" t="s">
        <v>14</v>
      </c>
      <c r="F189" s="2">
        <v>43922</v>
      </c>
      <c r="G189" t="s">
        <v>15</v>
      </c>
      <c r="I189" s="1">
        <v>12350</v>
      </c>
    </row>
    <row r="190" spans="2:9" hidden="1">
      <c r="B190" s="8">
        <f t="shared" si="2"/>
        <v>187</v>
      </c>
      <c r="C190" t="s">
        <v>64</v>
      </c>
      <c r="D190" s="5" t="s">
        <v>65</v>
      </c>
      <c r="E190" t="s">
        <v>14</v>
      </c>
      <c r="F190" s="2">
        <v>43922</v>
      </c>
      <c r="G190" t="s">
        <v>15</v>
      </c>
      <c r="I190" s="11">
        <v>3012.5</v>
      </c>
    </row>
    <row r="191" spans="2:9" hidden="1">
      <c r="B191" s="8">
        <f t="shared" si="2"/>
        <v>188</v>
      </c>
      <c r="C191" t="s">
        <v>61</v>
      </c>
      <c r="D191" s="5" t="s">
        <v>62</v>
      </c>
      <c r="E191" s="5" t="s">
        <v>14</v>
      </c>
      <c r="F191" s="2">
        <v>43922</v>
      </c>
      <c r="G191" t="s">
        <v>15</v>
      </c>
      <c r="I191" s="1">
        <v>15211.88</v>
      </c>
    </row>
    <row r="192" spans="2:9" hidden="1">
      <c r="B192" s="8">
        <f t="shared" si="2"/>
        <v>189</v>
      </c>
      <c r="C192" t="s">
        <v>63</v>
      </c>
      <c r="D192" s="5" t="s">
        <v>62</v>
      </c>
      <c r="E192" t="s">
        <v>14</v>
      </c>
      <c r="F192" s="2">
        <v>43922</v>
      </c>
      <c r="G192" t="s">
        <v>15</v>
      </c>
      <c r="I192" s="11">
        <v>2008.13</v>
      </c>
    </row>
    <row r="193" spans="2:9" hidden="1">
      <c r="B193" s="8">
        <f t="shared" si="2"/>
        <v>190</v>
      </c>
      <c r="C193" t="s">
        <v>66</v>
      </c>
      <c r="D193" s="5" t="s">
        <v>67</v>
      </c>
      <c r="E193" t="s">
        <v>14</v>
      </c>
      <c r="F193" s="2">
        <v>43922</v>
      </c>
      <c r="G193" t="s">
        <v>15</v>
      </c>
      <c r="I193" s="11">
        <v>15146.25</v>
      </c>
    </row>
    <row r="194" spans="2:9" hidden="1">
      <c r="B194" s="8">
        <f t="shared" si="2"/>
        <v>191</v>
      </c>
      <c r="C194" t="s">
        <v>69</v>
      </c>
      <c r="D194" s="5" t="s">
        <v>21</v>
      </c>
      <c r="E194" s="5" t="s">
        <v>14</v>
      </c>
      <c r="F194" s="2">
        <v>43922</v>
      </c>
      <c r="G194" t="s">
        <v>15</v>
      </c>
      <c r="I194" s="1">
        <v>9489.3799999999992</v>
      </c>
    </row>
    <row r="195" spans="2:9" hidden="1">
      <c r="B195" s="8">
        <f t="shared" si="2"/>
        <v>192</v>
      </c>
      <c r="C195" t="s">
        <v>22</v>
      </c>
      <c r="D195" s="5" t="s">
        <v>23</v>
      </c>
      <c r="E195" t="s">
        <v>14</v>
      </c>
      <c r="F195" s="2">
        <v>43952</v>
      </c>
      <c r="G195" t="s">
        <v>15</v>
      </c>
      <c r="I195" s="11">
        <v>9633.75</v>
      </c>
    </row>
    <row r="196" spans="2:9" hidden="1">
      <c r="B196" s="8">
        <f t="shared" ref="B196:B259" si="3">ROW()-3</f>
        <v>193</v>
      </c>
      <c r="C196" t="s">
        <v>24</v>
      </c>
      <c r="D196" s="5" t="s">
        <v>23</v>
      </c>
      <c r="E196" t="s">
        <v>14</v>
      </c>
      <c r="F196" s="2">
        <v>43952</v>
      </c>
      <c r="G196" t="s">
        <v>15</v>
      </c>
      <c r="I196" s="11">
        <v>7796.25</v>
      </c>
    </row>
    <row r="197" spans="2:9" hidden="1">
      <c r="B197" s="8">
        <f t="shared" si="3"/>
        <v>194</v>
      </c>
      <c r="C197" t="s">
        <v>41</v>
      </c>
      <c r="D197" s="5" t="s">
        <v>20</v>
      </c>
      <c r="E197" t="s">
        <v>14</v>
      </c>
      <c r="F197" s="2">
        <v>43952</v>
      </c>
      <c r="G197" t="s">
        <v>15</v>
      </c>
      <c r="I197" s="11">
        <v>21787.5</v>
      </c>
    </row>
    <row r="198" spans="2:9" hidden="1">
      <c r="B198" s="8">
        <f t="shared" si="3"/>
        <v>195</v>
      </c>
      <c r="C198" t="s">
        <v>45</v>
      </c>
      <c r="D198" s="5" t="s">
        <v>46</v>
      </c>
      <c r="E198" t="s">
        <v>14</v>
      </c>
      <c r="F198" s="2">
        <v>43952</v>
      </c>
      <c r="G198" t="s">
        <v>15</v>
      </c>
      <c r="I198" s="11">
        <v>6012.5</v>
      </c>
    </row>
    <row r="199" spans="2:9" hidden="1">
      <c r="B199" s="8">
        <f t="shared" si="3"/>
        <v>196</v>
      </c>
      <c r="C199" t="s">
        <v>42</v>
      </c>
      <c r="D199" s="5" t="s">
        <v>43</v>
      </c>
      <c r="E199" t="s">
        <v>10</v>
      </c>
      <c r="F199" s="2">
        <v>43952</v>
      </c>
      <c r="G199" t="s">
        <v>15</v>
      </c>
      <c r="I199" s="11">
        <v>32202.5</v>
      </c>
    </row>
    <row r="200" spans="2:9" hidden="1">
      <c r="B200" s="8">
        <f t="shared" si="3"/>
        <v>197</v>
      </c>
      <c r="C200" t="s">
        <v>44</v>
      </c>
      <c r="D200" s="5" t="s">
        <v>43</v>
      </c>
      <c r="E200" t="s">
        <v>10</v>
      </c>
      <c r="F200" s="2">
        <v>43952</v>
      </c>
      <c r="G200" t="s">
        <v>15</v>
      </c>
      <c r="I200" s="11">
        <v>26250</v>
      </c>
    </row>
    <row r="201" spans="2:9" hidden="1">
      <c r="B201" s="8">
        <f t="shared" si="3"/>
        <v>198</v>
      </c>
      <c r="C201" t="s">
        <v>47</v>
      </c>
      <c r="D201" s="5" t="s">
        <v>48</v>
      </c>
      <c r="E201" t="s">
        <v>14</v>
      </c>
      <c r="F201" s="2">
        <v>43952</v>
      </c>
      <c r="G201" t="s">
        <v>15</v>
      </c>
      <c r="I201" s="11">
        <v>24860</v>
      </c>
    </row>
    <row r="202" spans="2:9" hidden="1">
      <c r="B202" s="8">
        <f t="shared" si="3"/>
        <v>199</v>
      </c>
      <c r="C202" t="s">
        <v>49</v>
      </c>
      <c r="D202" s="5" t="s">
        <v>50</v>
      </c>
      <c r="E202" t="s">
        <v>14</v>
      </c>
      <c r="F202" s="2">
        <v>43952</v>
      </c>
      <c r="G202" t="s">
        <v>15</v>
      </c>
      <c r="I202" s="11">
        <v>1837.5</v>
      </c>
    </row>
    <row r="203" spans="2:9" hidden="1">
      <c r="B203" s="8">
        <f t="shared" si="3"/>
        <v>200</v>
      </c>
      <c r="C203" t="s">
        <v>52</v>
      </c>
      <c r="D203" s="5" t="s">
        <v>20</v>
      </c>
      <c r="E203" t="s">
        <v>14</v>
      </c>
      <c r="F203" s="2">
        <v>43952</v>
      </c>
      <c r="G203" t="s">
        <v>15</v>
      </c>
      <c r="I203" s="11">
        <v>1012.5</v>
      </c>
    </row>
    <row r="204" spans="2:9" hidden="1">
      <c r="B204" s="8">
        <f t="shared" si="3"/>
        <v>201</v>
      </c>
      <c r="C204" t="s">
        <v>17</v>
      </c>
      <c r="D204" s="5" t="s">
        <v>18</v>
      </c>
      <c r="E204" t="s">
        <v>14</v>
      </c>
      <c r="F204" s="2">
        <v>43952</v>
      </c>
      <c r="G204" t="s">
        <v>15</v>
      </c>
      <c r="I204" s="11">
        <v>37261.879999999997</v>
      </c>
    </row>
    <row r="205" spans="2:9" hidden="1">
      <c r="B205" s="8">
        <f t="shared" si="3"/>
        <v>202</v>
      </c>
      <c r="C205" t="s">
        <v>19</v>
      </c>
      <c r="D205" s="5" t="s">
        <v>20</v>
      </c>
      <c r="E205" t="s">
        <v>14</v>
      </c>
      <c r="F205" s="2">
        <v>43952</v>
      </c>
      <c r="G205" t="s">
        <v>15</v>
      </c>
      <c r="I205" s="11">
        <v>41772.5</v>
      </c>
    </row>
    <row r="206" spans="2:9" hidden="1">
      <c r="B206" s="8">
        <f t="shared" si="3"/>
        <v>203</v>
      </c>
      <c r="C206" t="s">
        <v>21</v>
      </c>
      <c r="D206" s="5" t="s">
        <v>21</v>
      </c>
      <c r="E206" t="s">
        <v>14</v>
      </c>
      <c r="F206" s="2">
        <v>43952</v>
      </c>
      <c r="G206" t="s">
        <v>15</v>
      </c>
      <c r="I206" s="11">
        <v>14752.5</v>
      </c>
    </row>
    <row r="207" spans="2:9" hidden="1">
      <c r="B207" s="8">
        <f t="shared" si="3"/>
        <v>204</v>
      </c>
      <c r="C207" t="s">
        <v>51</v>
      </c>
      <c r="D207" s="5" t="s">
        <v>46</v>
      </c>
      <c r="E207" t="s">
        <v>14</v>
      </c>
      <c r="F207" s="2">
        <v>43952</v>
      </c>
      <c r="G207" t="s">
        <v>15</v>
      </c>
      <c r="I207" s="11">
        <v>8583.75</v>
      </c>
    </row>
    <row r="208" spans="2:9" hidden="1">
      <c r="B208" s="8">
        <f t="shared" si="3"/>
        <v>205</v>
      </c>
      <c r="C208" t="s">
        <v>25</v>
      </c>
      <c r="D208" s="5" t="s">
        <v>25</v>
      </c>
      <c r="E208" t="s">
        <v>14</v>
      </c>
      <c r="F208" s="2">
        <v>43952</v>
      </c>
      <c r="G208" t="s">
        <v>15</v>
      </c>
      <c r="I208" s="11">
        <v>12206.25</v>
      </c>
    </row>
    <row r="209" spans="2:9" hidden="1">
      <c r="B209" s="8">
        <f t="shared" si="3"/>
        <v>206</v>
      </c>
      <c r="C209" t="s">
        <v>26</v>
      </c>
      <c r="D209" s="5" t="s">
        <v>20</v>
      </c>
      <c r="E209" t="s">
        <v>14</v>
      </c>
      <c r="F209" s="2">
        <v>43952</v>
      </c>
      <c r="G209" t="s">
        <v>15</v>
      </c>
      <c r="I209" s="11">
        <v>12390</v>
      </c>
    </row>
    <row r="210" spans="2:9" hidden="1">
      <c r="B210" s="8">
        <f t="shared" si="3"/>
        <v>207</v>
      </c>
      <c r="C210" t="s">
        <v>27</v>
      </c>
      <c r="D210" s="5" t="s">
        <v>28</v>
      </c>
      <c r="E210" t="s">
        <v>14</v>
      </c>
      <c r="F210" s="2">
        <v>43952</v>
      </c>
      <c r="G210" t="s">
        <v>15</v>
      </c>
      <c r="I210" s="11">
        <v>9594.3799999999992</v>
      </c>
    </row>
    <row r="211" spans="2:9" hidden="1">
      <c r="B211" s="8">
        <f t="shared" si="3"/>
        <v>208</v>
      </c>
      <c r="C211" t="s">
        <v>29</v>
      </c>
      <c r="D211" s="5" t="s">
        <v>30</v>
      </c>
      <c r="E211" t="s">
        <v>14</v>
      </c>
      <c r="F211" s="2">
        <v>43952</v>
      </c>
      <c r="G211" t="s">
        <v>15</v>
      </c>
      <c r="I211" s="11">
        <v>8715</v>
      </c>
    </row>
    <row r="212" spans="2:9" hidden="1">
      <c r="B212" s="8">
        <f t="shared" si="3"/>
        <v>209</v>
      </c>
      <c r="C212" t="s">
        <v>31</v>
      </c>
      <c r="D212" s="5" t="s">
        <v>32</v>
      </c>
      <c r="E212" t="s">
        <v>14</v>
      </c>
      <c r="F212" s="2">
        <v>43952</v>
      </c>
      <c r="G212" t="s">
        <v>15</v>
      </c>
      <c r="I212" s="11">
        <v>4887.5</v>
      </c>
    </row>
    <row r="213" spans="2:9" hidden="1">
      <c r="B213" s="8">
        <f t="shared" si="3"/>
        <v>210</v>
      </c>
      <c r="C213" t="s">
        <v>33</v>
      </c>
      <c r="D213" s="5" t="s">
        <v>33</v>
      </c>
      <c r="E213" t="s">
        <v>14</v>
      </c>
      <c r="F213" s="2">
        <v>43952</v>
      </c>
      <c r="G213" t="s">
        <v>15</v>
      </c>
      <c r="I213" s="11">
        <v>4687.5</v>
      </c>
    </row>
    <row r="214" spans="2:9" hidden="1">
      <c r="B214" s="8">
        <f t="shared" si="3"/>
        <v>211</v>
      </c>
      <c r="C214" t="s">
        <v>34</v>
      </c>
      <c r="D214" s="5" t="s">
        <v>35</v>
      </c>
      <c r="E214" t="s">
        <v>14</v>
      </c>
      <c r="F214" s="2">
        <v>43952</v>
      </c>
      <c r="G214" t="s">
        <v>15</v>
      </c>
      <c r="I214" s="11">
        <v>4012.5</v>
      </c>
    </row>
    <row r="215" spans="2:9" hidden="1">
      <c r="B215" s="8">
        <f t="shared" si="3"/>
        <v>212</v>
      </c>
      <c r="C215" s="12" t="s">
        <v>36</v>
      </c>
      <c r="D215" s="5" t="s">
        <v>37</v>
      </c>
      <c r="E215" t="s">
        <v>14</v>
      </c>
      <c r="F215" s="2">
        <v>43952</v>
      </c>
      <c r="G215" t="s">
        <v>15</v>
      </c>
      <c r="I215" s="11">
        <v>4239.38</v>
      </c>
    </row>
    <row r="216" spans="2:9" hidden="1">
      <c r="B216" s="8">
        <f t="shared" si="3"/>
        <v>213</v>
      </c>
      <c r="C216" t="s">
        <v>38</v>
      </c>
      <c r="D216" s="5" t="s">
        <v>20</v>
      </c>
      <c r="E216" t="s">
        <v>14</v>
      </c>
      <c r="F216" s="2">
        <v>43952</v>
      </c>
      <c r="G216" t="s">
        <v>15</v>
      </c>
      <c r="I216" s="11">
        <v>2387.5</v>
      </c>
    </row>
    <row r="217" spans="2:9" hidden="1">
      <c r="B217" s="8">
        <f t="shared" si="3"/>
        <v>214</v>
      </c>
      <c r="C217" t="s">
        <v>39</v>
      </c>
      <c r="D217" s="5" t="s">
        <v>37</v>
      </c>
      <c r="E217" t="s">
        <v>14</v>
      </c>
      <c r="F217" s="2">
        <v>43952</v>
      </c>
      <c r="G217" t="s">
        <v>15</v>
      </c>
      <c r="I217">
        <v>987.5</v>
      </c>
    </row>
    <row r="218" spans="2:9" hidden="1">
      <c r="B218" s="8">
        <f t="shared" si="3"/>
        <v>215</v>
      </c>
      <c r="C218" t="s">
        <v>53</v>
      </c>
      <c r="D218" s="5" t="s">
        <v>53</v>
      </c>
      <c r="E218" t="s">
        <v>14</v>
      </c>
      <c r="F218" s="2">
        <v>43952</v>
      </c>
      <c r="G218" t="s">
        <v>15</v>
      </c>
      <c r="I218" s="11">
        <v>9935.6299999999992</v>
      </c>
    </row>
    <row r="219" spans="2:9" hidden="1">
      <c r="B219" s="8">
        <f t="shared" si="3"/>
        <v>216</v>
      </c>
      <c r="C219" t="s">
        <v>16</v>
      </c>
      <c r="D219" s="5" t="s">
        <v>16</v>
      </c>
      <c r="E219" t="s">
        <v>10</v>
      </c>
      <c r="F219" s="2">
        <v>43952</v>
      </c>
      <c r="G219" t="s">
        <v>15</v>
      </c>
      <c r="I219" s="11">
        <v>65683.75</v>
      </c>
    </row>
    <row r="220" spans="2:9" hidden="1">
      <c r="B220" s="8">
        <f t="shared" si="3"/>
        <v>217</v>
      </c>
      <c r="C220" t="s">
        <v>40</v>
      </c>
      <c r="D220" s="5" t="s">
        <v>20</v>
      </c>
      <c r="E220" t="s">
        <v>14</v>
      </c>
      <c r="F220" s="2">
        <v>43952</v>
      </c>
      <c r="G220" t="s">
        <v>15</v>
      </c>
      <c r="I220" s="11">
        <v>33330</v>
      </c>
    </row>
    <row r="221" spans="2:9" hidden="1">
      <c r="B221" s="8">
        <f t="shared" si="3"/>
        <v>218</v>
      </c>
      <c r="C221" t="s">
        <v>57</v>
      </c>
      <c r="D221" s="5" t="s">
        <v>58</v>
      </c>
      <c r="E221" t="s">
        <v>14</v>
      </c>
      <c r="F221" s="2">
        <v>43952</v>
      </c>
      <c r="G221" t="s">
        <v>15</v>
      </c>
      <c r="I221" s="11">
        <v>19812.5</v>
      </c>
    </row>
    <row r="222" spans="2:9" hidden="1">
      <c r="B222" s="8">
        <f t="shared" si="3"/>
        <v>219</v>
      </c>
      <c r="C222" t="s">
        <v>54</v>
      </c>
      <c r="D222" s="5" t="s">
        <v>48</v>
      </c>
      <c r="E222" t="s">
        <v>14</v>
      </c>
      <c r="F222" s="2">
        <v>43952</v>
      </c>
      <c r="G222" t="s">
        <v>15</v>
      </c>
      <c r="I222" s="11">
        <v>9950</v>
      </c>
    </row>
    <row r="223" spans="2:9" hidden="1">
      <c r="B223" s="8">
        <f t="shared" si="3"/>
        <v>220</v>
      </c>
      <c r="C223" t="s">
        <v>55</v>
      </c>
      <c r="D223" s="5" t="s">
        <v>48</v>
      </c>
      <c r="E223" t="s">
        <v>14</v>
      </c>
      <c r="F223" s="2">
        <v>43952</v>
      </c>
      <c r="G223" t="s">
        <v>15</v>
      </c>
      <c r="I223" s="11">
        <v>5683.13</v>
      </c>
    </row>
    <row r="224" spans="2:9" hidden="1">
      <c r="B224" s="8">
        <f t="shared" si="3"/>
        <v>221</v>
      </c>
      <c r="C224" t="s">
        <v>59</v>
      </c>
      <c r="D224" s="5" t="s">
        <v>20</v>
      </c>
      <c r="E224" t="s">
        <v>14</v>
      </c>
      <c r="F224" s="2">
        <v>43952</v>
      </c>
      <c r="G224" t="s">
        <v>15</v>
      </c>
      <c r="I224" s="11">
        <v>3504.38</v>
      </c>
    </row>
    <row r="225" spans="2:9" hidden="1">
      <c r="B225" s="8">
        <f t="shared" si="3"/>
        <v>222</v>
      </c>
      <c r="C225" t="s">
        <v>60</v>
      </c>
      <c r="D225" s="5" t="s">
        <v>9</v>
      </c>
      <c r="E225" t="s">
        <v>10</v>
      </c>
      <c r="F225" s="2">
        <v>43952</v>
      </c>
      <c r="G225" t="s">
        <v>15</v>
      </c>
      <c r="I225" s="11">
        <v>276330</v>
      </c>
    </row>
    <row r="226" spans="2:9" hidden="1">
      <c r="B226" s="8">
        <f t="shared" si="3"/>
        <v>223</v>
      </c>
      <c r="C226" t="s">
        <v>64</v>
      </c>
      <c r="D226" s="5" t="s">
        <v>65</v>
      </c>
      <c r="E226" t="s">
        <v>14</v>
      </c>
      <c r="F226" s="2">
        <v>43952</v>
      </c>
      <c r="G226" t="s">
        <v>15</v>
      </c>
      <c r="I226" s="11">
        <v>3312.5</v>
      </c>
    </row>
    <row r="227" spans="2:9" hidden="1">
      <c r="B227" s="8">
        <f t="shared" si="3"/>
        <v>224</v>
      </c>
      <c r="C227" t="s">
        <v>61</v>
      </c>
      <c r="D227" s="5" t="s">
        <v>62</v>
      </c>
      <c r="E227" t="s">
        <v>14</v>
      </c>
      <c r="F227" s="2">
        <v>43952</v>
      </c>
      <c r="G227" t="s">
        <v>15</v>
      </c>
      <c r="I227" s="11">
        <v>14025</v>
      </c>
    </row>
    <row r="228" spans="2:9" hidden="1">
      <c r="B228" s="8">
        <f t="shared" si="3"/>
        <v>225</v>
      </c>
      <c r="C228" t="s">
        <v>63</v>
      </c>
      <c r="D228" s="5" t="s">
        <v>62</v>
      </c>
      <c r="E228" t="s">
        <v>14</v>
      </c>
      <c r="F228" s="2">
        <v>43952</v>
      </c>
      <c r="G228" t="s">
        <v>15</v>
      </c>
      <c r="I228" s="11">
        <v>2008.13</v>
      </c>
    </row>
    <row r="229" spans="2:9" hidden="1">
      <c r="B229" s="8">
        <f t="shared" si="3"/>
        <v>226</v>
      </c>
      <c r="C229" t="s">
        <v>66</v>
      </c>
      <c r="D229" s="5" t="s">
        <v>67</v>
      </c>
      <c r="E229" t="s">
        <v>14</v>
      </c>
      <c r="F229" s="2">
        <v>43952</v>
      </c>
      <c r="G229" t="s">
        <v>15</v>
      </c>
      <c r="I229" s="11">
        <v>21285</v>
      </c>
    </row>
    <row r="230" spans="2:9">
      <c r="B230" s="8">
        <f t="shared" si="3"/>
        <v>227</v>
      </c>
      <c r="C230" t="s">
        <v>13</v>
      </c>
      <c r="D230" s="5" t="s">
        <v>13</v>
      </c>
      <c r="E230" t="s">
        <v>10</v>
      </c>
      <c r="F230" s="2">
        <v>43952</v>
      </c>
      <c r="G230" t="s">
        <v>15</v>
      </c>
      <c r="I230" s="11">
        <v>97305</v>
      </c>
    </row>
    <row r="231" spans="2:9" hidden="1">
      <c r="B231" s="8">
        <f t="shared" si="3"/>
        <v>228</v>
      </c>
      <c r="C231" t="s">
        <v>69</v>
      </c>
      <c r="D231" s="5" t="s">
        <v>21</v>
      </c>
      <c r="E231" t="s">
        <v>14</v>
      </c>
      <c r="F231" s="2">
        <v>43952</v>
      </c>
      <c r="G231" t="s">
        <v>15</v>
      </c>
      <c r="I231" s="11">
        <v>8911.8799999999992</v>
      </c>
    </row>
    <row r="232" spans="2:9" hidden="1">
      <c r="B232" s="8">
        <f t="shared" si="3"/>
        <v>229</v>
      </c>
      <c r="C232" t="s">
        <v>22</v>
      </c>
      <c r="D232" s="5" t="s">
        <v>23</v>
      </c>
      <c r="E232" t="s">
        <v>14</v>
      </c>
      <c r="F232" s="2">
        <v>43983</v>
      </c>
      <c r="G232" t="s">
        <v>15</v>
      </c>
      <c r="H232" s="10"/>
      <c r="I232" s="11">
        <v>10132.5</v>
      </c>
    </row>
    <row r="233" spans="2:9" hidden="1">
      <c r="B233" s="8">
        <f t="shared" si="3"/>
        <v>230</v>
      </c>
      <c r="C233" t="s">
        <v>24</v>
      </c>
      <c r="D233" s="5" t="s">
        <v>23</v>
      </c>
      <c r="E233" t="s">
        <v>14</v>
      </c>
      <c r="F233" s="2">
        <v>43983</v>
      </c>
      <c r="G233" t="s">
        <v>15</v>
      </c>
      <c r="H233" s="10"/>
      <c r="I233" s="11">
        <v>7993.13</v>
      </c>
    </row>
    <row r="234" spans="2:9" hidden="1">
      <c r="B234" s="8">
        <f t="shared" si="3"/>
        <v>231</v>
      </c>
      <c r="C234" t="s">
        <v>41</v>
      </c>
      <c r="D234" s="5" t="s">
        <v>20</v>
      </c>
      <c r="E234" t="s">
        <v>14</v>
      </c>
      <c r="F234" s="2">
        <v>43983</v>
      </c>
      <c r="G234" t="s">
        <v>15</v>
      </c>
      <c r="H234" s="9"/>
      <c r="I234" s="11">
        <v>24787.5</v>
      </c>
    </row>
    <row r="235" spans="2:9" hidden="1">
      <c r="B235" s="8">
        <f t="shared" si="3"/>
        <v>232</v>
      </c>
      <c r="C235" t="s">
        <v>45</v>
      </c>
      <c r="D235" s="5" t="s">
        <v>46</v>
      </c>
      <c r="E235" t="s">
        <v>14</v>
      </c>
      <c r="F235" s="2">
        <v>43983</v>
      </c>
      <c r="G235" t="s">
        <v>15</v>
      </c>
      <c r="I235" s="11">
        <v>5912.5</v>
      </c>
    </row>
    <row r="236" spans="2:9" hidden="1">
      <c r="B236" s="8">
        <f t="shared" si="3"/>
        <v>233</v>
      </c>
      <c r="C236" t="s">
        <v>42</v>
      </c>
      <c r="D236" s="5" t="s">
        <v>43</v>
      </c>
      <c r="E236" t="s">
        <v>10</v>
      </c>
      <c r="F236" s="2">
        <v>43983</v>
      </c>
      <c r="G236" t="s">
        <v>15</v>
      </c>
      <c r="H236" s="10"/>
      <c r="I236" s="11">
        <v>26661.25</v>
      </c>
    </row>
    <row r="237" spans="2:9" hidden="1">
      <c r="B237" s="8">
        <f t="shared" si="3"/>
        <v>234</v>
      </c>
      <c r="C237" t="s">
        <v>44</v>
      </c>
      <c r="D237" s="5" t="s">
        <v>43</v>
      </c>
      <c r="E237" t="s">
        <v>10</v>
      </c>
      <c r="F237" s="2">
        <v>43983</v>
      </c>
      <c r="G237" t="s">
        <v>15</v>
      </c>
      <c r="H237" s="10"/>
      <c r="I237" s="11">
        <v>22140</v>
      </c>
    </row>
    <row r="238" spans="2:9" hidden="1">
      <c r="B238" s="8">
        <f t="shared" si="3"/>
        <v>235</v>
      </c>
      <c r="C238" t="s">
        <v>47</v>
      </c>
      <c r="D238" s="5" t="s">
        <v>48</v>
      </c>
      <c r="E238" t="s">
        <v>14</v>
      </c>
      <c r="F238" s="2">
        <v>43983</v>
      </c>
      <c r="G238" t="s">
        <v>15</v>
      </c>
      <c r="H238" s="10"/>
      <c r="I238" s="11">
        <v>24887.5</v>
      </c>
    </row>
    <row r="239" spans="2:9" hidden="1">
      <c r="B239" s="8">
        <f t="shared" si="3"/>
        <v>236</v>
      </c>
      <c r="C239" t="s">
        <v>49</v>
      </c>
      <c r="D239" s="5" t="s">
        <v>50</v>
      </c>
      <c r="E239" t="s">
        <v>14</v>
      </c>
      <c r="F239" s="2">
        <v>43983</v>
      </c>
      <c r="G239" t="s">
        <v>15</v>
      </c>
      <c r="H239" s="10"/>
      <c r="I239" s="11">
        <v>1762.5</v>
      </c>
    </row>
    <row r="240" spans="2:9" hidden="1">
      <c r="B240" s="8">
        <f t="shared" si="3"/>
        <v>237</v>
      </c>
      <c r="C240" t="s">
        <v>52</v>
      </c>
      <c r="D240" s="5" t="s">
        <v>20</v>
      </c>
      <c r="E240" t="s">
        <v>14</v>
      </c>
      <c r="F240" s="2">
        <v>43983</v>
      </c>
      <c r="G240" t="s">
        <v>15</v>
      </c>
      <c r="I240" s="11">
        <v>1112.5</v>
      </c>
    </row>
    <row r="241" spans="2:9" hidden="1">
      <c r="B241" s="8">
        <f t="shared" si="3"/>
        <v>238</v>
      </c>
      <c r="C241" t="s">
        <v>51</v>
      </c>
      <c r="D241" s="5" t="s">
        <v>46</v>
      </c>
      <c r="E241" t="s">
        <v>14</v>
      </c>
      <c r="F241" s="2">
        <v>43983</v>
      </c>
      <c r="G241" t="s">
        <v>15</v>
      </c>
      <c r="H241" s="10"/>
      <c r="I241" s="11">
        <v>8649.3799999999992</v>
      </c>
    </row>
    <row r="242" spans="2:9" hidden="1">
      <c r="B242" s="8">
        <f t="shared" si="3"/>
        <v>239</v>
      </c>
      <c r="C242" t="s">
        <v>53</v>
      </c>
      <c r="D242" s="5" t="s">
        <v>53</v>
      </c>
      <c r="E242" t="s">
        <v>14</v>
      </c>
      <c r="F242" s="2">
        <v>43983</v>
      </c>
      <c r="G242" t="s">
        <v>15</v>
      </c>
      <c r="H242" s="10"/>
      <c r="I242" s="11">
        <v>9686.25</v>
      </c>
    </row>
    <row r="243" spans="2:9" hidden="1">
      <c r="B243" s="8">
        <f t="shared" si="3"/>
        <v>240</v>
      </c>
      <c r="C243" t="s">
        <v>17</v>
      </c>
      <c r="D243" s="5" t="s">
        <v>18</v>
      </c>
      <c r="E243" t="s">
        <v>14</v>
      </c>
      <c r="F243" s="2">
        <v>43983</v>
      </c>
      <c r="G243" t="s">
        <v>15</v>
      </c>
      <c r="H243" s="10"/>
      <c r="I243" s="11">
        <v>37524.379999999997</v>
      </c>
    </row>
    <row r="244" spans="2:9" hidden="1">
      <c r="B244" s="8">
        <f t="shared" si="3"/>
        <v>241</v>
      </c>
      <c r="C244" t="s">
        <v>19</v>
      </c>
      <c r="D244" s="5" t="s">
        <v>20</v>
      </c>
      <c r="E244" t="s">
        <v>14</v>
      </c>
      <c r="F244" s="2">
        <v>43983</v>
      </c>
      <c r="G244" t="s">
        <v>15</v>
      </c>
      <c r="H244" s="10"/>
      <c r="I244" s="11">
        <v>50700</v>
      </c>
    </row>
    <row r="245" spans="2:9" hidden="1">
      <c r="B245" s="8">
        <f t="shared" si="3"/>
        <v>242</v>
      </c>
      <c r="C245" t="s">
        <v>21</v>
      </c>
      <c r="D245" s="5" t="s">
        <v>21</v>
      </c>
      <c r="E245" t="s">
        <v>14</v>
      </c>
      <c r="F245" s="2">
        <v>43983</v>
      </c>
      <c r="G245" t="s">
        <v>15</v>
      </c>
      <c r="H245" s="10"/>
      <c r="I245" s="11">
        <v>14831.25</v>
      </c>
    </row>
    <row r="246" spans="2:9" hidden="1">
      <c r="B246" s="8">
        <f t="shared" si="3"/>
        <v>243</v>
      </c>
      <c r="C246" t="s">
        <v>25</v>
      </c>
      <c r="D246" s="5" t="s">
        <v>25</v>
      </c>
      <c r="E246" t="s">
        <v>14</v>
      </c>
      <c r="F246" s="2">
        <v>43983</v>
      </c>
      <c r="G246" t="s">
        <v>15</v>
      </c>
      <c r="H246" s="10"/>
      <c r="I246" s="11">
        <v>11865</v>
      </c>
    </row>
    <row r="247" spans="2:9" hidden="1">
      <c r="B247" s="8">
        <f t="shared" si="3"/>
        <v>244</v>
      </c>
      <c r="C247" t="s">
        <v>26</v>
      </c>
      <c r="D247" s="5" t="s">
        <v>20</v>
      </c>
      <c r="E247" t="s">
        <v>14</v>
      </c>
      <c r="F247" s="2">
        <v>43983</v>
      </c>
      <c r="G247" t="s">
        <v>15</v>
      </c>
      <c r="H247" s="10"/>
      <c r="I247" s="11">
        <v>12705</v>
      </c>
    </row>
    <row r="248" spans="2:9" hidden="1">
      <c r="B248" s="8">
        <f t="shared" si="3"/>
        <v>245</v>
      </c>
      <c r="C248" t="s">
        <v>27</v>
      </c>
      <c r="D248" s="5" t="s">
        <v>28</v>
      </c>
      <c r="E248" t="s">
        <v>14</v>
      </c>
      <c r="F248" s="2">
        <v>43983</v>
      </c>
      <c r="G248" t="s">
        <v>15</v>
      </c>
      <c r="H248" s="10"/>
      <c r="I248" s="11">
        <v>9673.1299999999992</v>
      </c>
    </row>
    <row r="249" spans="2:9" hidden="1">
      <c r="B249" s="8">
        <f t="shared" si="3"/>
        <v>246</v>
      </c>
      <c r="C249" t="s">
        <v>29</v>
      </c>
      <c r="D249" s="5" t="s">
        <v>30</v>
      </c>
      <c r="E249" t="s">
        <v>14</v>
      </c>
      <c r="F249" s="2">
        <v>43983</v>
      </c>
      <c r="G249" t="s">
        <v>15</v>
      </c>
      <c r="H249" s="10"/>
      <c r="I249" s="11">
        <v>8675.6299999999992</v>
      </c>
    </row>
    <row r="250" spans="2:9" hidden="1">
      <c r="B250" s="8">
        <f t="shared" si="3"/>
        <v>247</v>
      </c>
      <c r="C250" t="s">
        <v>31</v>
      </c>
      <c r="D250" s="5" t="s">
        <v>32</v>
      </c>
      <c r="E250" t="s">
        <v>14</v>
      </c>
      <c r="F250" s="2">
        <v>43983</v>
      </c>
      <c r="G250" t="s">
        <v>15</v>
      </c>
      <c r="H250" s="10"/>
      <c r="I250" s="11">
        <v>4575</v>
      </c>
    </row>
    <row r="251" spans="2:9" hidden="1">
      <c r="B251" s="8">
        <f t="shared" si="3"/>
        <v>248</v>
      </c>
      <c r="C251" t="s">
        <v>33</v>
      </c>
      <c r="D251" s="5" t="s">
        <v>33</v>
      </c>
      <c r="E251" t="s">
        <v>14</v>
      </c>
      <c r="F251" s="2">
        <v>43983</v>
      </c>
      <c r="G251" t="s">
        <v>15</v>
      </c>
      <c r="H251" s="10"/>
      <c r="I251" s="11">
        <v>4687.5</v>
      </c>
    </row>
    <row r="252" spans="2:9" hidden="1">
      <c r="B252" s="8">
        <f t="shared" si="3"/>
        <v>249</v>
      </c>
      <c r="C252" t="s">
        <v>34</v>
      </c>
      <c r="D252" s="5" t="s">
        <v>35</v>
      </c>
      <c r="E252" t="s">
        <v>14</v>
      </c>
      <c r="F252" s="2">
        <v>43983</v>
      </c>
      <c r="G252" t="s">
        <v>15</v>
      </c>
      <c r="H252" s="10"/>
      <c r="I252" s="11">
        <v>3925</v>
      </c>
    </row>
    <row r="253" spans="2:9" hidden="1">
      <c r="B253" s="8">
        <f t="shared" si="3"/>
        <v>250</v>
      </c>
      <c r="C253" t="s">
        <v>36</v>
      </c>
      <c r="D253" s="5" t="s">
        <v>37</v>
      </c>
      <c r="E253" t="s">
        <v>14</v>
      </c>
      <c r="F253" s="2">
        <v>43983</v>
      </c>
      <c r="G253" t="s">
        <v>15</v>
      </c>
      <c r="H253" s="10"/>
      <c r="I253" s="11">
        <v>4305</v>
      </c>
    </row>
    <row r="254" spans="2:9" hidden="1">
      <c r="B254" s="8">
        <f t="shared" si="3"/>
        <v>251</v>
      </c>
      <c r="C254" t="s">
        <v>57</v>
      </c>
      <c r="D254" s="5" t="s">
        <v>58</v>
      </c>
      <c r="E254" t="s">
        <v>14</v>
      </c>
      <c r="F254" s="2">
        <v>43983</v>
      </c>
      <c r="G254" t="s">
        <v>15</v>
      </c>
      <c r="H254" s="10"/>
      <c r="I254" s="11">
        <v>18562.5</v>
      </c>
    </row>
    <row r="255" spans="2:9" hidden="1">
      <c r="B255" s="8">
        <f t="shared" si="3"/>
        <v>252</v>
      </c>
      <c r="C255" t="s">
        <v>38</v>
      </c>
      <c r="D255" s="5" t="s">
        <v>20</v>
      </c>
      <c r="E255" t="s">
        <v>14</v>
      </c>
      <c r="F255" s="2">
        <v>43983</v>
      </c>
      <c r="G255" t="s">
        <v>15</v>
      </c>
      <c r="H255" s="10"/>
      <c r="I255" s="11">
        <v>2550</v>
      </c>
    </row>
    <row r="256" spans="2:9" hidden="1">
      <c r="B256" s="8">
        <f t="shared" si="3"/>
        <v>253</v>
      </c>
      <c r="C256" t="s">
        <v>39</v>
      </c>
      <c r="D256" s="5" t="s">
        <v>37</v>
      </c>
      <c r="E256" t="s">
        <v>14</v>
      </c>
      <c r="F256" s="2">
        <v>43983</v>
      </c>
      <c r="G256" t="s">
        <v>15</v>
      </c>
      <c r="H256" s="10"/>
      <c r="I256">
        <v>962.5</v>
      </c>
    </row>
    <row r="257" spans="2:9" hidden="1">
      <c r="B257" s="8">
        <f t="shared" si="3"/>
        <v>254</v>
      </c>
      <c r="C257" t="s">
        <v>16</v>
      </c>
      <c r="D257" s="5" t="s">
        <v>16</v>
      </c>
      <c r="E257" t="s">
        <v>10</v>
      </c>
      <c r="F257" s="2">
        <v>43983</v>
      </c>
      <c r="G257" t="s">
        <v>15</v>
      </c>
      <c r="H257" s="9"/>
      <c r="I257" s="11">
        <v>63043.75</v>
      </c>
    </row>
    <row r="258" spans="2:9" hidden="1">
      <c r="B258" s="8">
        <f t="shared" si="3"/>
        <v>255</v>
      </c>
      <c r="C258" t="s">
        <v>40</v>
      </c>
      <c r="D258" s="5" t="s">
        <v>20</v>
      </c>
      <c r="E258" t="s">
        <v>14</v>
      </c>
      <c r="F258" s="2">
        <v>43983</v>
      </c>
      <c r="G258" t="s">
        <v>15</v>
      </c>
      <c r="H258" s="9"/>
      <c r="I258" s="11">
        <v>34966.25</v>
      </c>
    </row>
    <row r="259" spans="2:9" hidden="1">
      <c r="B259" s="8">
        <f t="shared" si="3"/>
        <v>256</v>
      </c>
      <c r="C259" t="s">
        <v>54</v>
      </c>
      <c r="D259" s="5" t="s">
        <v>48</v>
      </c>
      <c r="E259" t="s">
        <v>14</v>
      </c>
      <c r="F259" s="2">
        <v>43983</v>
      </c>
      <c r="G259" t="s">
        <v>15</v>
      </c>
      <c r="H259" s="10"/>
      <c r="I259" s="11">
        <v>9850</v>
      </c>
    </row>
    <row r="260" spans="2:9" hidden="1">
      <c r="B260" s="8">
        <f t="shared" ref="B260:B323" si="4">ROW()-3</f>
        <v>257</v>
      </c>
      <c r="C260" t="s">
        <v>55</v>
      </c>
      <c r="D260" s="5" t="s">
        <v>48</v>
      </c>
      <c r="E260" t="s">
        <v>14</v>
      </c>
      <c r="F260" s="2">
        <v>43983</v>
      </c>
      <c r="G260" t="s">
        <v>15</v>
      </c>
      <c r="H260" s="10"/>
      <c r="I260" s="11">
        <v>5906.25</v>
      </c>
    </row>
    <row r="261" spans="2:9" hidden="1">
      <c r="B261" s="8">
        <f t="shared" si="4"/>
        <v>258</v>
      </c>
      <c r="C261" t="s">
        <v>59</v>
      </c>
      <c r="D261" s="5" t="s">
        <v>20</v>
      </c>
      <c r="E261" t="s">
        <v>14</v>
      </c>
      <c r="F261" s="2">
        <v>43983</v>
      </c>
      <c r="G261" t="s">
        <v>15</v>
      </c>
      <c r="H261" s="10"/>
      <c r="I261" s="11">
        <v>3465</v>
      </c>
    </row>
    <row r="262" spans="2:9" hidden="1">
      <c r="B262" s="8">
        <f t="shared" si="4"/>
        <v>259</v>
      </c>
      <c r="C262" t="s">
        <v>60</v>
      </c>
      <c r="D262" s="5" t="s">
        <v>9</v>
      </c>
      <c r="E262" t="s">
        <v>10</v>
      </c>
      <c r="F262" s="2">
        <v>43983</v>
      </c>
      <c r="G262" t="s">
        <v>15</v>
      </c>
      <c r="H262" s="9"/>
      <c r="I262" s="11">
        <v>251055</v>
      </c>
    </row>
    <row r="263" spans="2:9" hidden="1">
      <c r="B263" s="8">
        <f t="shared" si="4"/>
        <v>260</v>
      </c>
      <c r="C263" t="s">
        <v>64</v>
      </c>
      <c r="D263" s="5" t="s">
        <v>65</v>
      </c>
      <c r="E263" t="s">
        <v>14</v>
      </c>
      <c r="F263" s="2">
        <v>43983</v>
      </c>
      <c r="G263" t="s">
        <v>15</v>
      </c>
      <c r="I263" s="11">
        <v>2525</v>
      </c>
    </row>
    <row r="264" spans="2:9" hidden="1">
      <c r="B264" s="8">
        <f t="shared" si="4"/>
        <v>261</v>
      </c>
      <c r="C264" t="s">
        <v>61</v>
      </c>
      <c r="D264" s="5" t="s">
        <v>62</v>
      </c>
      <c r="E264" t="s">
        <v>14</v>
      </c>
      <c r="F264" s="2">
        <v>43983</v>
      </c>
      <c r="G264" t="s">
        <v>15</v>
      </c>
      <c r="H264" s="10"/>
      <c r="I264" s="11">
        <v>13700</v>
      </c>
    </row>
    <row r="265" spans="2:9" hidden="1">
      <c r="B265" s="8">
        <f t="shared" si="4"/>
        <v>262</v>
      </c>
      <c r="C265" t="s">
        <v>63</v>
      </c>
      <c r="D265" s="5" t="s">
        <v>62</v>
      </c>
      <c r="E265" t="s">
        <v>14</v>
      </c>
      <c r="F265" s="2">
        <v>43983</v>
      </c>
      <c r="G265" t="s">
        <v>15</v>
      </c>
      <c r="H265" s="10"/>
      <c r="I265" s="11">
        <v>1916.25</v>
      </c>
    </row>
    <row r="266" spans="2:9" hidden="1">
      <c r="B266" s="8">
        <f t="shared" si="4"/>
        <v>263</v>
      </c>
      <c r="C266" t="s">
        <v>66</v>
      </c>
      <c r="D266" s="5" t="s">
        <v>67</v>
      </c>
      <c r="E266" t="s">
        <v>14</v>
      </c>
      <c r="F266" s="2">
        <v>43983</v>
      </c>
      <c r="G266" t="s">
        <v>15</v>
      </c>
      <c r="H266" s="9"/>
      <c r="I266" s="11">
        <v>21752.5</v>
      </c>
    </row>
    <row r="267" spans="2:9">
      <c r="B267" s="8">
        <f t="shared" si="4"/>
        <v>264</v>
      </c>
      <c r="C267" t="s">
        <v>13</v>
      </c>
      <c r="D267" s="5" t="s">
        <v>13</v>
      </c>
      <c r="E267" t="s">
        <v>10</v>
      </c>
      <c r="F267" s="2">
        <v>43983</v>
      </c>
      <c r="G267" t="s">
        <v>15</v>
      </c>
      <c r="H267" s="9"/>
      <c r="I267" s="11">
        <v>94545</v>
      </c>
    </row>
    <row r="268" spans="2:9" hidden="1">
      <c r="B268" s="8">
        <f t="shared" si="4"/>
        <v>265</v>
      </c>
      <c r="C268" t="s">
        <v>69</v>
      </c>
      <c r="D268" s="5" t="s">
        <v>21</v>
      </c>
      <c r="E268" t="s">
        <v>14</v>
      </c>
      <c r="F268" s="2">
        <v>43983</v>
      </c>
      <c r="G268" t="s">
        <v>15</v>
      </c>
      <c r="H268" s="10"/>
      <c r="I268" s="11">
        <v>7271.25</v>
      </c>
    </row>
    <row r="269" spans="2:9">
      <c r="B269" s="8">
        <f t="shared" si="4"/>
        <v>266</v>
      </c>
      <c r="C269" t="s">
        <v>12</v>
      </c>
      <c r="D269" s="5" t="s">
        <v>13</v>
      </c>
      <c r="E269" t="s">
        <v>10</v>
      </c>
      <c r="F269" s="2">
        <v>44013</v>
      </c>
      <c r="G269" s="9" t="s">
        <v>15</v>
      </c>
      <c r="I269" s="1">
        <v>77895</v>
      </c>
    </row>
    <row r="270" spans="2:9" hidden="1">
      <c r="B270" s="8">
        <f t="shared" si="4"/>
        <v>267</v>
      </c>
      <c r="C270" t="s">
        <v>22</v>
      </c>
      <c r="D270" s="5" t="s">
        <v>23</v>
      </c>
      <c r="E270" t="s">
        <v>14</v>
      </c>
      <c r="F270" s="2">
        <v>44013</v>
      </c>
      <c r="G270" s="9" t="s">
        <v>15</v>
      </c>
      <c r="I270" s="1">
        <v>10565.63</v>
      </c>
    </row>
    <row r="271" spans="2:9" hidden="1">
      <c r="B271" s="8">
        <f t="shared" si="4"/>
        <v>268</v>
      </c>
      <c r="C271" t="s">
        <v>24</v>
      </c>
      <c r="D271" s="5" t="s">
        <v>23</v>
      </c>
      <c r="E271" t="s">
        <v>14</v>
      </c>
      <c r="F271" s="2">
        <v>44013</v>
      </c>
      <c r="G271" s="9" t="s">
        <v>15</v>
      </c>
      <c r="I271" s="1">
        <v>7980</v>
      </c>
    </row>
    <row r="272" spans="2:9" hidden="1">
      <c r="B272" s="8">
        <f t="shared" si="4"/>
        <v>269</v>
      </c>
      <c r="C272" t="s">
        <v>41</v>
      </c>
      <c r="D272" s="5" t="s">
        <v>20</v>
      </c>
      <c r="E272" t="s">
        <v>14</v>
      </c>
      <c r="F272" s="2">
        <v>44013</v>
      </c>
      <c r="G272" s="9" t="s">
        <v>15</v>
      </c>
      <c r="I272" s="1">
        <v>24262.5</v>
      </c>
    </row>
    <row r="273" spans="2:9" hidden="1">
      <c r="B273" s="8">
        <f t="shared" si="4"/>
        <v>270</v>
      </c>
      <c r="C273" t="s">
        <v>45</v>
      </c>
      <c r="D273" s="5" t="s">
        <v>46</v>
      </c>
      <c r="E273" t="s">
        <v>14</v>
      </c>
      <c r="F273" s="2">
        <v>44013</v>
      </c>
      <c r="G273" s="9" t="s">
        <v>15</v>
      </c>
      <c r="I273" s="1">
        <v>5812.5</v>
      </c>
    </row>
    <row r="274" spans="2:9" hidden="1">
      <c r="B274" s="8">
        <f t="shared" si="4"/>
        <v>271</v>
      </c>
      <c r="C274" t="s">
        <v>42</v>
      </c>
      <c r="D274" s="5" t="s">
        <v>43</v>
      </c>
      <c r="E274" t="s">
        <v>10</v>
      </c>
      <c r="F274" s="2">
        <v>44013</v>
      </c>
      <c r="G274" s="9" t="s">
        <v>15</v>
      </c>
      <c r="I274" s="1">
        <v>24805</v>
      </c>
    </row>
    <row r="275" spans="2:9" hidden="1">
      <c r="B275" s="8">
        <f t="shared" si="4"/>
        <v>272</v>
      </c>
      <c r="C275" t="s">
        <v>44</v>
      </c>
      <c r="D275" s="5" t="s">
        <v>43</v>
      </c>
      <c r="E275" t="s">
        <v>10</v>
      </c>
      <c r="F275" s="2">
        <v>44013</v>
      </c>
      <c r="G275" s="9" t="s">
        <v>15</v>
      </c>
      <c r="I275" s="1">
        <v>19515</v>
      </c>
    </row>
    <row r="276" spans="2:9" hidden="1">
      <c r="B276" s="8">
        <f t="shared" si="4"/>
        <v>273</v>
      </c>
      <c r="C276" t="s">
        <v>47</v>
      </c>
      <c r="D276" s="5" t="s">
        <v>48</v>
      </c>
      <c r="E276" t="s">
        <v>14</v>
      </c>
      <c r="F276" s="2">
        <v>44013</v>
      </c>
      <c r="G276" s="9" t="s">
        <v>15</v>
      </c>
      <c r="H276" s="10"/>
      <c r="I276" s="1">
        <v>24557.5</v>
      </c>
    </row>
    <row r="277" spans="2:9" hidden="1">
      <c r="B277" s="8">
        <f t="shared" si="4"/>
        <v>274</v>
      </c>
      <c r="C277" t="s">
        <v>49</v>
      </c>
      <c r="D277" s="5" t="s">
        <v>50</v>
      </c>
      <c r="E277" t="s">
        <v>14</v>
      </c>
      <c r="F277" s="2">
        <v>44013</v>
      </c>
      <c r="G277" s="9" t="s">
        <v>15</v>
      </c>
      <c r="I277" s="1">
        <v>1900</v>
      </c>
    </row>
    <row r="278" spans="2:9" hidden="1">
      <c r="B278" s="8">
        <f t="shared" si="4"/>
        <v>275</v>
      </c>
      <c r="C278" t="s">
        <v>52</v>
      </c>
      <c r="D278" s="5" t="s">
        <v>20</v>
      </c>
      <c r="E278" t="s">
        <v>14</v>
      </c>
      <c r="F278" s="2">
        <v>44013</v>
      </c>
      <c r="G278" s="9" t="s">
        <v>15</v>
      </c>
      <c r="I278" s="1">
        <v>1050</v>
      </c>
    </row>
    <row r="279" spans="2:9" hidden="1">
      <c r="B279" s="8">
        <f t="shared" si="4"/>
        <v>276</v>
      </c>
      <c r="C279" t="s">
        <v>51</v>
      </c>
      <c r="D279" s="5" t="s">
        <v>46</v>
      </c>
      <c r="E279" t="s">
        <v>14</v>
      </c>
      <c r="F279" s="2">
        <v>44013</v>
      </c>
      <c r="G279" s="9" t="s">
        <v>15</v>
      </c>
      <c r="I279" s="1">
        <v>8557.5</v>
      </c>
    </row>
    <row r="280" spans="2:9" hidden="1">
      <c r="B280" s="8">
        <f t="shared" si="4"/>
        <v>277</v>
      </c>
      <c r="C280" t="s">
        <v>53</v>
      </c>
      <c r="D280" s="5" t="s">
        <v>53</v>
      </c>
      <c r="E280" t="s">
        <v>14</v>
      </c>
      <c r="F280" s="2">
        <v>44013</v>
      </c>
      <c r="G280" s="9" t="s">
        <v>15</v>
      </c>
      <c r="I280" s="1">
        <v>9331.8799999999992</v>
      </c>
    </row>
    <row r="281" spans="2:9" hidden="1">
      <c r="B281" s="8">
        <f t="shared" si="4"/>
        <v>278</v>
      </c>
      <c r="C281" t="s">
        <v>57</v>
      </c>
      <c r="D281" s="5" t="s">
        <v>58</v>
      </c>
      <c r="E281" t="s">
        <v>14</v>
      </c>
      <c r="F281" s="2">
        <v>44013</v>
      </c>
      <c r="G281" s="9" t="s">
        <v>15</v>
      </c>
      <c r="H281" s="10"/>
      <c r="I281" s="1">
        <v>17575</v>
      </c>
    </row>
    <row r="282" spans="2:9" hidden="1">
      <c r="B282" s="8">
        <f t="shared" si="4"/>
        <v>279</v>
      </c>
      <c r="C282" t="s">
        <v>17</v>
      </c>
      <c r="D282" s="5" t="s">
        <v>18</v>
      </c>
      <c r="E282" t="s">
        <v>14</v>
      </c>
      <c r="F282" s="2">
        <v>44013</v>
      </c>
      <c r="G282" s="9" t="s">
        <v>15</v>
      </c>
      <c r="H282" s="10"/>
      <c r="I282" s="1">
        <v>37222.5</v>
      </c>
    </row>
    <row r="283" spans="2:9" hidden="1">
      <c r="B283" s="8">
        <f t="shared" si="4"/>
        <v>280</v>
      </c>
      <c r="C283" t="s">
        <v>19</v>
      </c>
      <c r="D283" s="5" t="s">
        <v>20</v>
      </c>
      <c r="E283" t="s">
        <v>14</v>
      </c>
      <c r="F283" s="2">
        <v>44013</v>
      </c>
      <c r="G283" s="9" t="s">
        <v>15</v>
      </c>
      <c r="H283" s="10"/>
      <c r="I283" s="1">
        <v>51330</v>
      </c>
    </row>
    <row r="284" spans="2:9" hidden="1">
      <c r="B284" s="8">
        <f t="shared" si="4"/>
        <v>281</v>
      </c>
      <c r="C284" t="s">
        <v>21</v>
      </c>
      <c r="D284" s="5" t="s">
        <v>21</v>
      </c>
      <c r="E284" t="s">
        <v>14</v>
      </c>
      <c r="F284" s="2">
        <v>44013</v>
      </c>
      <c r="G284" s="9" t="s">
        <v>15</v>
      </c>
      <c r="I284" s="1">
        <v>14581.88</v>
      </c>
    </row>
    <row r="285" spans="2:9" hidden="1">
      <c r="B285" s="8">
        <f t="shared" si="4"/>
        <v>282</v>
      </c>
      <c r="C285" t="s">
        <v>25</v>
      </c>
      <c r="D285" s="5" t="s">
        <v>25</v>
      </c>
      <c r="E285" t="s">
        <v>14</v>
      </c>
      <c r="F285" s="2">
        <v>44013</v>
      </c>
      <c r="G285" s="9" t="s">
        <v>15</v>
      </c>
      <c r="I285" s="1">
        <v>11996.25</v>
      </c>
    </row>
    <row r="286" spans="2:9" hidden="1">
      <c r="B286" s="8">
        <f t="shared" si="4"/>
        <v>283</v>
      </c>
      <c r="C286" t="s">
        <v>26</v>
      </c>
      <c r="D286" s="5" t="s">
        <v>20</v>
      </c>
      <c r="E286" t="s">
        <v>14</v>
      </c>
      <c r="F286" s="2">
        <v>44013</v>
      </c>
      <c r="G286" s="9" t="s">
        <v>15</v>
      </c>
      <c r="I286" s="1">
        <v>14437.5</v>
      </c>
    </row>
    <row r="287" spans="2:9" hidden="1">
      <c r="B287" s="8">
        <f t="shared" si="4"/>
        <v>284</v>
      </c>
      <c r="C287" t="s">
        <v>27</v>
      </c>
      <c r="D287" s="5" t="s">
        <v>28</v>
      </c>
      <c r="E287" t="s">
        <v>14</v>
      </c>
      <c r="F287" s="2">
        <v>44013</v>
      </c>
      <c r="G287" s="9" t="s">
        <v>15</v>
      </c>
      <c r="I287" s="1">
        <v>10473.75</v>
      </c>
    </row>
    <row r="288" spans="2:9" hidden="1">
      <c r="B288" s="8">
        <f t="shared" si="4"/>
        <v>285</v>
      </c>
      <c r="C288" t="s">
        <v>29</v>
      </c>
      <c r="D288" s="5" t="s">
        <v>30</v>
      </c>
      <c r="E288" t="s">
        <v>14</v>
      </c>
      <c r="F288" s="2">
        <v>44013</v>
      </c>
      <c r="G288" s="9" t="s">
        <v>15</v>
      </c>
      <c r="I288" s="1">
        <v>8662.5</v>
      </c>
    </row>
    <row r="289" spans="2:9" hidden="1">
      <c r="B289" s="8">
        <f t="shared" si="4"/>
        <v>286</v>
      </c>
      <c r="C289" t="s">
        <v>54</v>
      </c>
      <c r="D289" s="5" t="s">
        <v>48</v>
      </c>
      <c r="E289" t="s">
        <v>14</v>
      </c>
      <c r="F289" s="2">
        <v>44013</v>
      </c>
      <c r="G289" s="9" t="s">
        <v>15</v>
      </c>
      <c r="I289" s="1">
        <v>11537.5</v>
      </c>
    </row>
    <row r="290" spans="2:9" hidden="1">
      <c r="B290" s="8">
        <f t="shared" si="4"/>
        <v>287</v>
      </c>
      <c r="C290" t="s">
        <v>31</v>
      </c>
      <c r="D290" s="5" t="s">
        <v>32</v>
      </c>
      <c r="E290" t="s">
        <v>14</v>
      </c>
      <c r="F290" s="2">
        <v>44013</v>
      </c>
      <c r="G290" s="9" t="s">
        <v>15</v>
      </c>
      <c r="I290" s="1">
        <v>4587.5</v>
      </c>
    </row>
    <row r="291" spans="2:9" hidden="1">
      <c r="B291" s="8">
        <f t="shared" si="4"/>
        <v>288</v>
      </c>
      <c r="C291" t="s">
        <v>33</v>
      </c>
      <c r="D291" s="5" t="s">
        <v>33</v>
      </c>
      <c r="E291" t="s">
        <v>14</v>
      </c>
      <c r="F291" s="2">
        <v>44013</v>
      </c>
      <c r="G291" s="9" t="s">
        <v>15</v>
      </c>
      <c r="I291" s="1">
        <v>4687.5</v>
      </c>
    </row>
    <row r="292" spans="2:9" hidden="1">
      <c r="B292" s="8">
        <f t="shared" si="4"/>
        <v>289</v>
      </c>
      <c r="C292" t="s">
        <v>34</v>
      </c>
      <c r="D292" s="5" t="s">
        <v>35</v>
      </c>
      <c r="E292" t="s">
        <v>14</v>
      </c>
      <c r="F292" s="2">
        <v>44013</v>
      </c>
      <c r="G292" s="9" t="s">
        <v>15</v>
      </c>
      <c r="I292" s="1">
        <v>4012.5</v>
      </c>
    </row>
    <row r="293" spans="2:9" hidden="1">
      <c r="B293" s="8">
        <f t="shared" si="4"/>
        <v>290</v>
      </c>
      <c r="C293" s="14" t="s">
        <v>36</v>
      </c>
      <c r="D293" s="5" t="s">
        <v>37</v>
      </c>
      <c r="E293" t="s">
        <v>14</v>
      </c>
      <c r="F293" s="2">
        <v>44013</v>
      </c>
      <c r="G293" s="9" t="s">
        <v>15</v>
      </c>
      <c r="I293" s="1">
        <v>4226.25</v>
      </c>
    </row>
    <row r="294" spans="2:9" hidden="1">
      <c r="B294" s="8">
        <f t="shared" si="4"/>
        <v>291</v>
      </c>
      <c r="C294" t="s">
        <v>59</v>
      </c>
      <c r="D294" s="5" t="s">
        <v>20</v>
      </c>
      <c r="E294" t="s">
        <v>14</v>
      </c>
      <c r="F294" s="2">
        <v>44013</v>
      </c>
      <c r="G294" s="9" t="s">
        <v>15</v>
      </c>
      <c r="I294" s="1">
        <v>3740.63</v>
      </c>
    </row>
    <row r="295" spans="2:9" hidden="1">
      <c r="B295" s="8">
        <f t="shared" si="4"/>
        <v>292</v>
      </c>
      <c r="C295" t="s">
        <v>38</v>
      </c>
      <c r="D295" s="5" t="s">
        <v>20</v>
      </c>
      <c r="E295" t="s">
        <v>14</v>
      </c>
      <c r="F295" s="2">
        <v>44013</v>
      </c>
      <c r="G295" s="9" t="s">
        <v>15</v>
      </c>
      <c r="I295" s="1">
        <v>2575</v>
      </c>
    </row>
    <row r="296" spans="2:9" hidden="1">
      <c r="B296" s="8">
        <f t="shared" si="4"/>
        <v>293</v>
      </c>
      <c r="C296" t="s">
        <v>55</v>
      </c>
      <c r="D296" s="5" t="s">
        <v>48</v>
      </c>
      <c r="E296" t="s">
        <v>14</v>
      </c>
      <c r="F296" s="2">
        <v>44013</v>
      </c>
      <c r="G296" s="9" t="s">
        <v>15</v>
      </c>
      <c r="I296" s="1">
        <v>5696.25</v>
      </c>
    </row>
    <row r="297" spans="2:9" hidden="1">
      <c r="B297" s="8">
        <f t="shared" si="4"/>
        <v>294</v>
      </c>
      <c r="C297" t="s">
        <v>39</v>
      </c>
      <c r="D297" s="5" t="s">
        <v>37</v>
      </c>
      <c r="E297" t="s">
        <v>14</v>
      </c>
      <c r="F297" s="2">
        <v>44013</v>
      </c>
      <c r="G297" s="9" t="s">
        <v>15</v>
      </c>
      <c r="I297" s="1">
        <v>812.5</v>
      </c>
    </row>
    <row r="298" spans="2:9" hidden="1">
      <c r="B298" s="8">
        <f t="shared" si="4"/>
        <v>295</v>
      </c>
      <c r="C298" t="s">
        <v>16</v>
      </c>
      <c r="D298" s="5" t="s">
        <v>16</v>
      </c>
      <c r="E298" t="s">
        <v>10</v>
      </c>
      <c r="F298" s="2">
        <v>44013</v>
      </c>
      <c r="G298" s="9" t="s">
        <v>15</v>
      </c>
      <c r="I298" s="1">
        <v>58245</v>
      </c>
    </row>
    <row r="299" spans="2:9" hidden="1">
      <c r="B299" s="8">
        <f t="shared" si="4"/>
        <v>296</v>
      </c>
      <c r="C299" t="s">
        <v>40</v>
      </c>
      <c r="D299" s="5" t="s">
        <v>20</v>
      </c>
      <c r="E299" t="s">
        <v>14</v>
      </c>
      <c r="F299" s="2">
        <v>44013</v>
      </c>
      <c r="G299" s="9" t="s">
        <v>15</v>
      </c>
      <c r="I299" s="1">
        <v>36396.25</v>
      </c>
    </row>
    <row r="300" spans="2:9" hidden="1">
      <c r="B300" s="8">
        <f t="shared" si="4"/>
        <v>297</v>
      </c>
      <c r="C300" t="s">
        <v>60</v>
      </c>
      <c r="D300" s="5" t="s">
        <v>9</v>
      </c>
      <c r="E300" t="s">
        <v>10</v>
      </c>
      <c r="F300" s="2">
        <v>44013</v>
      </c>
      <c r="G300" s="9" t="s">
        <v>15</v>
      </c>
      <c r="I300" s="1">
        <v>226110</v>
      </c>
    </row>
    <row r="301" spans="2:9" hidden="1">
      <c r="B301" s="8">
        <f t="shared" si="4"/>
        <v>298</v>
      </c>
      <c r="C301" t="s">
        <v>64</v>
      </c>
      <c r="D301" s="5" t="s">
        <v>65</v>
      </c>
      <c r="E301" t="s">
        <v>14</v>
      </c>
      <c r="F301" s="2">
        <v>44013</v>
      </c>
      <c r="G301" s="9" t="s">
        <v>15</v>
      </c>
      <c r="I301" s="1">
        <v>2187.5</v>
      </c>
    </row>
    <row r="302" spans="2:9" hidden="1">
      <c r="B302" s="8">
        <f t="shared" si="4"/>
        <v>299</v>
      </c>
      <c r="C302" t="s">
        <v>66</v>
      </c>
      <c r="D302" s="5" t="s">
        <v>67</v>
      </c>
      <c r="E302" t="s">
        <v>14</v>
      </c>
      <c r="F302" s="2">
        <v>44013</v>
      </c>
      <c r="G302" s="9" t="s">
        <v>15</v>
      </c>
      <c r="I302" s="1">
        <v>21477.5</v>
      </c>
    </row>
    <row r="303" spans="2:9" hidden="1">
      <c r="B303" s="8">
        <f t="shared" si="4"/>
        <v>300</v>
      </c>
      <c r="C303" t="s">
        <v>61</v>
      </c>
      <c r="D303" s="5" t="s">
        <v>62</v>
      </c>
      <c r="E303" t="s">
        <v>14</v>
      </c>
      <c r="F303" s="2">
        <v>44013</v>
      </c>
      <c r="G303" s="9" t="s">
        <v>15</v>
      </c>
      <c r="I303" s="1">
        <v>13562.5</v>
      </c>
    </row>
    <row r="304" spans="2:9" hidden="1">
      <c r="B304" s="8">
        <f t="shared" si="4"/>
        <v>301</v>
      </c>
      <c r="C304" t="s">
        <v>63</v>
      </c>
      <c r="D304" s="5" t="s">
        <v>62</v>
      </c>
      <c r="E304" t="s">
        <v>14</v>
      </c>
      <c r="F304" s="2">
        <v>44013</v>
      </c>
      <c r="G304" s="9" t="s">
        <v>15</v>
      </c>
      <c r="I304" s="1">
        <v>1890</v>
      </c>
    </row>
    <row r="305" spans="2:9" hidden="1">
      <c r="B305" s="8">
        <f t="shared" si="4"/>
        <v>302</v>
      </c>
      <c r="C305" t="s">
        <v>69</v>
      </c>
      <c r="D305" s="5" t="s">
        <v>21</v>
      </c>
      <c r="E305" t="s">
        <v>14</v>
      </c>
      <c r="F305" s="2">
        <v>44013</v>
      </c>
      <c r="G305" s="9" t="s">
        <v>15</v>
      </c>
      <c r="I305" s="1">
        <v>6969.38</v>
      </c>
    </row>
    <row r="306" spans="2:9">
      <c r="B306" s="8">
        <f t="shared" si="4"/>
        <v>303</v>
      </c>
      <c r="C306" t="s">
        <v>12</v>
      </c>
      <c r="D306" s="5" t="s">
        <v>13</v>
      </c>
      <c r="E306" t="s">
        <v>10</v>
      </c>
      <c r="F306" s="2">
        <v>44044</v>
      </c>
      <c r="G306" s="9" t="s">
        <v>15</v>
      </c>
      <c r="I306" s="1">
        <v>73680</v>
      </c>
    </row>
    <row r="307" spans="2:9" hidden="1">
      <c r="B307" s="8">
        <f t="shared" si="4"/>
        <v>304</v>
      </c>
      <c r="C307" t="s">
        <v>22</v>
      </c>
      <c r="D307" s="5" t="s">
        <v>23</v>
      </c>
      <c r="E307" t="s">
        <v>14</v>
      </c>
      <c r="F307" s="2">
        <v>44044</v>
      </c>
      <c r="G307" s="9" t="s">
        <v>15</v>
      </c>
      <c r="I307" s="1">
        <v>10185</v>
      </c>
    </row>
    <row r="308" spans="2:9" hidden="1">
      <c r="B308" s="8">
        <f t="shared" si="4"/>
        <v>305</v>
      </c>
      <c r="C308" t="s">
        <v>24</v>
      </c>
      <c r="D308" s="5" t="s">
        <v>23</v>
      </c>
      <c r="E308" t="s">
        <v>14</v>
      </c>
      <c r="F308" s="2">
        <v>44044</v>
      </c>
      <c r="G308" s="9" t="s">
        <v>15</v>
      </c>
      <c r="I308" s="1">
        <v>7691.25</v>
      </c>
    </row>
    <row r="309" spans="2:9" hidden="1">
      <c r="B309" s="8">
        <f t="shared" si="4"/>
        <v>306</v>
      </c>
      <c r="C309" t="s">
        <v>41</v>
      </c>
      <c r="D309" s="5" t="s">
        <v>20</v>
      </c>
      <c r="E309" t="s">
        <v>14</v>
      </c>
      <c r="F309" s="2">
        <v>44044</v>
      </c>
      <c r="G309" s="9" t="s">
        <v>15</v>
      </c>
      <c r="I309" s="1">
        <v>30175</v>
      </c>
    </row>
    <row r="310" spans="2:9" hidden="1">
      <c r="B310" s="8">
        <f t="shared" si="4"/>
        <v>307</v>
      </c>
      <c r="C310" t="s">
        <v>45</v>
      </c>
      <c r="D310" s="5" t="s">
        <v>46</v>
      </c>
      <c r="E310" t="s">
        <v>14</v>
      </c>
      <c r="F310" s="2">
        <v>44044</v>
      </c>
      <c r="G310" s="9" t="s">
        <v>15</v>
      </c>
      <c r="I310" s="1">
        <v>5850</v>
      </c>
    </row>
    <row r="311" spans="2:9" hidden="1">
      <c r="B311" s="8">
        <f t="shared" si="4"/>
        <v>308</v>
      </c>
      <c r="C311" t="s">
        <v>42</v>
      </c>
      <c r="D311" s="5" t="s">
        <v>43</v>
      </c>
      <c r="E311" t="s">
        <v>10</v>
      </c>
      <c r="F311" s="2">
        <v>44044</v>
      </c>
      <c r="G311" s="9" t="s">
        <v>15</v>
      </c>
      <c r="I311" s="1">
        <v>22550</v>
      </c>
    </row>
    <row r="312" spans="2:9" hidden="1">
      <c r="B312" s="8">
        <f t="shared" si="4"/>
        <v>309</v>
      </c>
      <c r="C312" t="s">
        <v>44</v>
      </c>
      <c r="D312" s="5" t="s">
        <v>43</v>
      </c>
      <c r="E312" t="s">
        <v>10</v>
      </c>
      <c r="F312" s="2">
        <v>44044</v>
      </c>
      <c r="G312" s="9" t="s">
        <v>15</v>
      </c>
      <c r="I312" s="1">
        <v>16935</v>
      </c>
    </row>
    <row r="313" spans="2:9" hidden="1">
      <c r="B313" s="8">
        <f t="shared" si="4"/>
        <v>310</v>
      </c>
      <c r="C313" t="s">
        <v>47</v>
      </c>
      <c r="D313" s="5" t="s">
        <v>48</v>
      </c>
      <c r="E313" t="s">
        <v>14</v>
      </c>
      <c r="F313" s="2">
        <v>44044</v>
      </c>
      <c r="G313" s="9" t="s">
        <v>15</v>
      </c>
      <c r="H313" s="10"/>
      <c r="I313" s="1">
        <v>24447.5</v>
      </c>
    </row>
    <row r="314" spans="2:9" hidden="1">
      <c r="B314" s="8">
        <f t="shared" si="4"/>
        <v>311</v>
      </c>
      <c r="C314" t="s">
        <v>49</v>
      </c>
      <c r="D314" s="5" t="s">
        <v>50</v>
      </c>
      <c r="E314" t="s">
        <v>14</v>
      </c>
      <c r="F314" s="2">
        <v>44044</v>
      </c>
      <c r="G314" s="9" t="s">
        <v>15</v>
      </c>
      <c r="H314" s="10"/>
      <c r="I314" s="1">
        <v>1812.5</v>
      </c>
    </row>
    <row r="315" spans="2:9" hidden="1">
      <c r="B315" s="8">
        <f t="shared" si="4"/>
        <v>312</v>
      </c>
      <c r="C315" t="s">
        <v>52</v>
      </c>
      <c r="D315" s="5" t="s">
        <v>20</v>
      </c>
      <c r="E315" t="s">
        <v>14</v>
      </c>
      <c r="F315" s="2">
        <v>44044</v>
      </c>
      <c r="G315" s="9" t="s">
        <v>15</v>
      </c>
      <c r="I315" s="1">
        <v>937.5</v>
      </c>
    </row>
    <row r="316" spans="2:9" hidden="1">
      <c r="B316" s="8">
        <f t="shared" si="4"/>
        <v>313</v>
      </c>
      <c r="C316" t="s">
        <v>51</v>
      </c>
      <c r="D316" s="5" t="s">
        <v>46</v>
      </c>
      <c r="E316" t="s">
        <v>14</v>
      </c>
      <c r="F316" s="2">
        <v>44044</v>
      </c>
      <c r="G316" s="9" t="s">
        <v>15</v>
      </c>
      <c r="I316" s="1">
        <v>8229.3799999999992</v>
      </c>
    </row>
    <row r="317" spans="2:9" hidden="1">
      <c r="B317" s="8">
        <f t="shared" si="4"/>
        <v>314</v>
      </c>
      <c r="C317" t="s">
        <v>53</v>
      </c>
      <c r="D317" s="5" t="s">
        <v>53</v>
      </c>
      <c r="E317" t="s">
        <v>14</v>
      </c>
      <c r="F317" s="2">
        <v>44044</v>
      </c>
      <c r="G317" s="9" t="s">
        <v>15</v>
      </c>
      <c r="I317" s="1">
        <v>9463.1299999999992</v>
      </c>
    </row>
    <row r="318" spans="2:9" hidden="1">
      <c r="B318" s="8">
        <f t="shared" si="4"/>
        <v>315</v>
      </c>
      <c r="C318" t="s">
        <v>57</v>
      </c>
      <c r="D318" s="5" t="s">
        <v>58</v>
      </c>
      <c r="E318" t="s">
        <v>14</v>
      </c>
      <c r="F318" s="2">
        <v>44044</v>
      </c>
      <c r="G318" s="9" t="s">
        <v>15</v>
      </c>
      <c r="I318" s="1">
        <v>17350</v>
      </c>
    </row>
    <row r="319" spans="2:9" hidden="1">
      <c r="B319" s="8">
        <f t="shared" si="4"/>
        <v>316</v>
      </c>
      <c r="C319" t="s">
        <v>59</v>
      </c>
      <c r="D319" s="5" t="s">
        <v>20</v>
      </c>
      <c r="E319" t="s">
        <v>14</v>
      </c>
      <c r="F319" s="2">
        <v>44044</v>
      </c>
      <c r="G319" s="9" t="s">
        <v>15</v>
      </c>
      <c r="H319" s="10"/>
      <c r="I319" s="1">
        <v>3465</v>
      </c>
    </row>
    <row r="320" spans="2:9" hidden="1">
      <c r="B320" s="8">
        <f t="shared" si="4"/>
        <v>317</v>
      </c>
      <c r="C320" t="s">
        <v>54</v>
      </c>
      <c r="D320" s="5" t="s">
        <v>48</v>
      </c>
      <c r="E320" t="s">
        <v>14</v>
      </c>
      <c r="F320" s="2">
        <v>44044</v>
      </c>
      <c r="G320" s="9" t="s">
        <v>15</v>
      </c>
      <c r="I320" s="1">
        <v>10400</v>
      </c>
    </row>
    <row r="321" spans="2:9" hidden="1">
      <c r="B321" s="8">
        <f t="shared" si="4"/>
        <v>318</v>
      </c>
      <c r="C321" s="14" t="s">
        <v>55</v>
      </c>
      <c r="D321" s="5" t="s">
        <v>48</v>
      </c>
      <c r="E321" t="s">
        <v>14</v>
      </c>
      <c r="F321" s="2">
        <v>44044</v>
      </c>
      <c r="G321" s="9" t="s">
        <v>15</v>
      </c>
      <c r="I321" s="1">
        <v>5473.13</v>
      </c>
    </row>
    <row r="322" spans="2:9" hidden="1">
      <c r="B322" s="8">
        <f t="shared" si="4"/>
        <v>319</v>
      </c>
      <c r="C322" t="s">
        <v>17</v>
      </c>
      <c r="D322" s="5" t="s">
        <v>18</v>
      </c>
      <c r="E322" t="s">
        <v>14</v>
      </c>
      <c r="F322" s="2">
        <v>44044</v>
      </c>
      <c r="G322" s="9" t="s">
        <v>15</v>
      </c>
      <c r="H322" s="10"/>
      <c r="I322" s="1">
        <v>37734.379999999997</v>
      </c>
    </row>
    <row r="323" spans="2:9" hidden="1">
      <c r="B323" s="8">
        <f t="shared" si="4"/>
        <v>320</v>
      </c>
      <c r="C323" t="s">
        <v>19</v>
      </c>
      <c r="D323" s="5" t="s">
        <v>20</v>
      </c>
      <c r="E323" t="s">
        <v>14</v>
      </c>
      <c r="F323" s="2">
        <v>44044</v>
      </c>
      <c r="G323" s="9" t="s">
        <v>15</v>
      </c>
      <c r="I323" s="1">
        <v>41855</v>
      </c>
    </row>
    <row r="324" spans="2:9" hidden="1">
      <c r="B324" s="8">
        <f t="shared" ref="B324:B387" si="5">ROW()-3</f>
        <v>321</v>
      </c>
      <c r="C324" t="s">
        <v>21</v>
      </c>
      <c r="D324" s="5" t="s">
        <v>21</v>
      </c>
      <c r="E324" t="s">
        <v>14</v>
      </c>
      <c r="F324" s="2">
        <v>44044</v>
      </c>
      <c r="G324" s="9" t="s">
        <v>15</v>
      </c>
      <c r="I324" s="1">
        <v>14319.38</v>
      </c>
    </row>
    <row r="325" spans="2:9" hidden="1">
      <c r="B325" s="8">
        <f t="shared" si="5"/>
        <v>322</v>
      </c>
      <c r="C325" t="s">
        <v>60</v>
      </c>
      <c r="D325" s="5" t="s">
        <v>9</v>
      </c>
      <c r="E325" t="s">
        <v>10</v>
      </c>
      <c r="F325" s="2">
        <v>44044</v>
      </c>
      <c r="G325" s="9" t="s">
        <v>15</v>
      </c>
      <c r="I325" s="1">
        <v>210450</v>
      </c>
    </row>
    <row r="326" spans="2:9" hidden="1">
      <c r="B326" s="8">
        <f t="shared" si="5"/>
        <v>323</v>
      </c>
      <c r="C326" t="s">
        <v>25</v>
      </c>
      <c r="D326" s="5" t="s">
        <v>25</v>
      </c>
      <c r="E326" t="s">
        <v>14</v>
      </c>
      <c r="F326" s="2">
        <v>44044</v>
      </c>
      <c r="G326" s="9" t="s">
        <v>15</v>
      </c>
      <c r="I326" s="1">
        <v>12258.75</v>
      </c>
    </row>
    <row r="327" spans="2:9" hidden="1">
      <c r="B327" s="8">
        <f t="shared" si="5"/>
        <v>324</v>
      </c>
      <c r="C327" t="s">
        <v>26</v>
      </c>
      <c r="D327" s="5" t="s">
        <v>20</v>
      </c>
      <c r="E327" t="s">
        <v>14</v>
      </c>
      <c r="F327" s="2">
        <v>44044</v>
      </c>
      <c r="G327" s="9" t="s">
        <v>15</v>
      </c>
      <c r="I327" s="1">
        <v>14437.5</v>
      </c>
    </row>
    <row r="328" spans="2:9" hidden="1">
      <c r="B328" s="8">
        <f t="shared" si="5"/>
        <v>325</v>
      </c>
      <c r="C328" t="s">
        <v>27</v>
      </c>
      <c r="D328" s="5" t="s">
        <v>28</v>
      </c>
      <c r="E328" t="s">
        <v>14</v>
      </c>
      <c r="F328" s="2">
        <v>44044</v>
      </c>
      <c r="G328" s="9" t="s">
        <v>15</v>
      </c>
      <c r="I328" s="1">
        <v>9213.75</v>
      </c>
    </row>
    <row r="329" spans="2:9" hidden="1">
      <c r="B329" s="8">
        <f t="shared" si="5"/>
        <v>326</v>
      </c>
      <c r="C329" t="s">
        <v>29</v>
      </c>
      <c r="D329" s="5" t="s">
        <v>30</v>
      </c>
      <c r="E329" t="s">
        <v>14</v>
      </c>
      <c r="F329" s="2">
        <v>44044</v>
      </c>
      <c r="G329" s="9" t="s">
        <v>15</v>
      </c>
      <c r="I329" s="1">
        <v>8373.75</v>
      </c>
    </row>
    <row r="330" spans="2:9" hidden="1">
      <c r="B330" s="8">
        <f t="shared" si="5"/>
        <v>327</v>
      </c>
      <c r="C330" t="s">
        <v>31</v>
      </c>
      <c r="D330" s="5" t="s">
        <v>32</v>
      </c>
      <c r="E330" t="s">
        <v>14</v>
      </c>
      <c r="F330" s="2">
        <v>44044</v>
      </c>
      <c r="G330" s="9" t="s">
        <v>15</v>
      </c>
      <c r="I330" s="1">
        <v>4375</v>
      </c>
    </row>
    <row r="331" spans="2:9" hidden="1">
      <c r="B331" s="8">
        <f t="shared" si="5"/>
        <v>328</v>
      </c>
      <c r="C331" t="s">
        <v>33</v>
      </c>
      <c r="D331" s="5" t="s">
        <v>33</v>
      </c>
      <c r="E331" t="s">
        <v>14</v>
      </c>
      <c r="F331" s="2">
        <v>44044</v>
      </c>
      <c r="G331" s="9" t="s">
        <v>15</v>
      </c>
      <c r="I331" s="1">
        <v>4837.5</v>
      </c>
    </row>
    <row r="332" spans="2:9" hidden="1">
      <c r="B332" s="8">
        <f t="shared" si="5"/>
        <v>329</v>
      </c>
      <c r="C332" t="s">
        <v>34</v>
      </c>
      <c r="D332" s="5" t="s">
        <v>35</v>
      </c>
      <c r="E332" t="s">
        <v>14</v>
      </c>
      <c r="F332" s="2">
        <v>44044</v>
      </c>
      <c r="G332" s="9" t="s">
        <v>15</v>
      </c>
      <c r="I332" s="1">
        <v>3787.5</v>
      </c>
    </row>
    <row r="333" spans="2:9" hidden="1">
      <c r="B333" s="8">
        <f t="shared" si="5"/>
        <v>330</v>
      </c>
      <c r="C333" t="s">
        <v>36</v>
      </c>
      <c r="D333" s="5" t="s">
        <v>37</v>
      </c>
      <c r="E333" t="s">
        <v>14</v>
      </c>
      <c r="F333" s="2">
        <v>44044</v>
      </c>
      <c r="G333" s="9" t="s">
        <v>15</v>
      </c>
      <c r="I333" s="1">
        <v>3976.88</v>
      </c>
    </row>
    <row r="334" spans="2:9" hidden="1">
      <c r="B334" s="8">
        <f t="shared" si="5"/>
        <v>331</v>
      </c>
      <c r="C334" t="s">
        <v>38</v>
      </c>
      <c r="D334" s="5" t="s">
        <v>20</v>
      </c>
      <c r="E334" t="s">
        <v>14</v>
      </c>
      <c r="F334" s="2">
        <v>44044</v>
      </c>
      <c r="G334" s="9" t="s">
        <v>15</v>
      </c>
      <c r="I334" s="1">
        <v>2575</v>
      </c>
    </row>
    <row r="335" spans="2:9" hidden="1">
      <c r="B335" s="8">
        <f t="shared" si="5"/>
        <v>332</v>
      </c>
      <c r="C335" t="s">
        <v>39</v>
      </c>
      <c r="D335" s="5" t="s">
        <v>37</v>
      </c>
      <c r="E335" t="s">
        <v>14</v>
      </c>
      <c r="F335" s="2">
        <v>44044</v>
      </c>
      <c r="G335" s="9" t="s">
        <v>15</v>
      </c>
      <c r="I335" s="1">
        <v>950</v>
      </c>
    </row>
    <row r="336" spans="2:9" hidden="1">
      <c r="B336" s="8">
        <f t="shared" si="5"/>
        <v>333</v>
      </c>
      <c r="C336" t="s">
        <v>16</v>
      </c>
      <c r="D336" s="5" t="s">
        <v>16</v>
      </c>
      <c r="E336" t="s">
        <v>10</v>
      </c>
      <c r="F336" s="2">
        <v>44044</v>
      </c>
      <c r="G336" s="9" t="s">
        <v>15</v>
      </c>
      <c r="I336" s="1">
        <v>51287.5</v>
      </c>
    </row>
    <row r="337" spans="2:9" hidden="1">
      <c r="B337" s="8">
        <f t="shared" si="5"/>
        <v>334</v>
      </c>
      <c r="C337" t="s">
        <v>40</v>
      </c>
      <c r="D337" s="5" t="s">
        <v>20</v>
      </c>
      <c r="E337" t="s">
        <v>14</v>
      </c>
      <c r="F337" s="2">
        <v>44044</v>
      </c>
      <c r="G337" s="9" t="s">
        <v>15</v>
      </c>
      <c r="I337" s="1">
        <v>37070</v>
      </c>
    </row>
    <row r="338" spans="2:9" hidden="1">
      <c r="B338" s="8">
        <f t="shared" si="5"/>
        <v>335</v>
      </c>
      <c r="C338" t="s">
        <v>64</v>
      </c>
      <c r="D338" s="5" t="s">
        <v>65</v>
      </c>
      <c r="E338" t="s">
        <v>14</v>
      </c>
      <c r="F338" s="2">
        <v>44044</v>
      </c>
      <c r="G338" s="9" t="s">
        <v>15</v>
      </c>
      <c r="I338" s="1">
        <v>2550</v>
      </c>
    </row>
    <row r="339" spans="2:9" hidden="1">
      <c r="B339" s="8">
        <f t="shared" si="5"/>
        <v>336</v>
      </c>
      <c r="C339" t="s">
        <v>66</v>
      </c>
      <c r="D339" s="5" t="s">
        <v>67</v>
      </c>
      <c r="E339" t="s">
        <v>14</v>
      </c>
      <c r="F339" s="2">
        <v>44044</v>
      </c>
      <c r="G339" s="9" t="s">
        <v>15</v>
      </c>
      <c r="I339" s="1">
        <v>20831.25</v>
      </c>
    </row>
    <row r="340" spans="2:9" hidden="1">
      <c r="B340" s="8">
        <f t="shared" si="5"/>
        <v>337</v>
      </c>
      <c r="C340" t="s">
        <v>61</v>
      </c>
      <c r="D340" s="5" t="s">
        <v>62</v>
      </c>
      <c r="E340" t="s">
        <v>14</v>
      </c>
      <c r="F340" s="2">
        <v>44044</v>
      </c>
      <c r="G340" s="9" t="s">
        <v>15</v>
      </c>
      <c r="I340" s="1">
        <v>13625</v>
      </c>
    </row>
    <row r="341" spans="2:9" hidden="1">
      <c r="B341" s="8">
        <f t="shared" si="5"/>
        <v>338</v>
      </c>
      <c r="C341" t="s">
        <v>63</v>
      </c>
      <c r="D341" s="5" t="s">
        <v>62</v>
      </c>
      <c r="E341" t="s">
        <v>14</v>
      </c>
      <c r="F341" s="2">
        <v>44044</v>
      </c>
      <c r="G341" s="9" t="s">
        <v>15</v>
      </c>
      <c r="I341" s="1">
        <v>1929.38</v>
      </c>
    </row>
    <row r="342" spans="2:9" hidden="1">
      <c r="B342" s="8">
        <f t="shared" si="5"/>
        <v>339</v>
      </c>
      <c r="C342" t="s">
        <v>69</v>
      </c>
      <c r="D342" s="5" t="s">
        <v>21</v>
      </c>
      <c r="E342" t="s">
        <v>14</v>
      </c>
      <c r="F342" s="2">
        <v>44044</v>
      </c>
      <c r="G342" s="9" t="s">
        <v>15</v>
      </c>
      <c r="I342" s="1">
        <v>6641.25</v>
      </c>
    </row>
    <row r="343" spans="2:9">
      <c r="B343" s="8">
        <f t="shared" si="5"/>
        <v>340</v>
      </c>
      <c r="C343" t="s">
        <v>12</v>
      </c>
      <c r="D343" s="5" t="s">
        <v>13</v>
      </c>
      <c r="E343" t="s">
        <v>10</v>
      </c>
      <c r="F343" s="2">
        <v>44075</v>
      </c>
      <c r="G343" s="9" t="s">
        <v>15</v>
      </c>
      <c r="I343" s="1">
        <v>66060</v>
      </c>
    </row>
    <row r="344" spans="2:9" hidden="1">
      <c r="B344" s="8">
        <f t="shared" si="5"/>
        <v>341</v>
      </c>
      <c r="C344" t="s">
        <v>22</v>
      </c>
      <c r="D344" s="5" t="s">
        <v>23</v>
      </c>
      <c r="E344" t="s">
        <v>14</v>
      </c>
      <c r="F344" s="2">
        <v>44075</v>
      </c>
      <c r="G344" s="9" t="s">
        <v>15</v>
      </c>
      <c r="I344" s="9">
        <v>10355.629999999999</v>
      </c>
    </row>
    <row r="345" spans="2:9" hidden="1">
      <c r="B345" s="8">
        <f t="shared" si="5"/>
        <v>342</v>
      </c>
      <c r="C345" t="s">
        <v>24</v>
      </c>
      <c r="D345" s="5" t="s">
        <v>23</v>
      </c>
      <c r="E345" t="s">
        <v>14</v>
      </c>
      <c r="F345" s="2">
        <v>44075</v>
      </c>
      <c r="G345" s="9" t="s">
        <v>15</v>
      </c>
      <c r="I345" s="1">
        <v>7848.75</v>
      </c>
    </row>
    <row r="346" spans="2:9" hidden="1">
      <c r="B346" s="8">
        <f t="shared" si="5"/>
        <v>343</v>
      </c>
      <c r="C346" t="s">
        <v>41</v>
      </c>
      <c r="D346" s="5" t="s">
        <v>20</v>
      </c>
      <c r="E346" t="s">
        <v>14</v>
      </c>
      <c r="F346" s="2">
        <v>44075</v>
      </c>
      <c r="G346" s="9" t="s">
        <v>15</v>
      </c>
      <c r="I346" s="1">
        <v>30150</v>
      </c>
    </row>
    <row r="347" spans="2:9" hidden="1">
      <c r="B347" s="8">
        <f t="shared" si="5"/>
        <v>344</v>
      </c>
      <c r="C347" t="s">
        <v>45</v>
      </c>
      <c r="D347" s="5" t="s">
        <v>46</v>
      </c>
      <c r="E347" t="s">
        <v>14</v>
      </c>
      <c r="F347" s="2">
        <v>44075</v>
      </c>
      <c r="G347" s="9" t="s">
        <v>15</v>
      </c>
      <c r="I347" s="1">
        <v>5875</v>
      </c>
    </row>
    <row r="348" spans="2:9" hidden="1">
      <c r="B348" s="8">
        <f t="shared" si="5"/>
        <v>345</v>
      </c>
      <c r="C348" t="s">
        <v>42</v>
      </c>
      <c r="D348" s="5" t="s">
        <v>43</v>
      </c>
      <c r="E348" t="s">
        <v>10</v>
      </c>
      <c r="F348" s="2">
        <v>44075</v>
      </c>
      <c r="G348" s="9" t="s">
        <v>15</v>
      </c>
      <c r="I348" s="1">
        <v>17833.75</v>
      </c>
    </row>
    <row r="349" spans="2:9" hidden="1">
      <c r="B349" s="8">
        <f t="shared" si="5"/>
        <v>346</v>
      </c>
      <c r="C349" t="s">
        <v>44</v>
      </c>
      <c r="D349" s="5" t="s">
        <v>43</v>
      </c>
      <c r="E349" t="s">
        <v>10</v>
      </c>
      <c r="F349" s="2">
        <v>44075</v>
      </c>
      <c r="G349" s="9" t="s">
        <v>15</v>
      </c>
      <c r="I349" s="1">
        <v>15120</v>
      </c>
    </row>
    <row r="350" spans="2:9" hidden="1">
      <c r="B350" s="8">
        <f t="shared" si="5"/>
        <v>347</v>
      </c>
      <c r="C350" t="s">
        <v>47</v>
      </c>
      <c r="D350" s="5" t="s">
        <v>48</v>
      </c>
      <c r="E350" t="s">
        <v>14</v>
      </c>
      <c r="F350" s="2">
        <v>44075</v>
      </c>
      <c r="G350" s="9" t="s">
        <v>15</v>
      </c>
      <c r="H350" s="10"/>
      <c r="I350" s="9">
        <v>24516.25</v>
      </c>
    </row>
    <row r="351" spans="2:9" hidden="1">
      <c r="B351" s="8">
        <f t="shared" si="5"/>
        <v>348</v>
      </c>
      <c r="C351" t="s">
        <v>49</v>
      </c>
      <c r="D351" s="5" t="s">
        <v>50</v>
      </c>
      <c r="E351" t="s">
        <v>14</v>
      </c>
      <c r="F351" s="2">
        <v>44075</v>
      </c>
      <c r="G351" s="9" t="s">
        <v>15</v>
      </c>
      <c r="I351" s="1">
        <v>1662.5</v>
      </c>
    </row>
    <row r="352" spans="2:9" hidden="1">
      <c r="B352" s="8">
        <f t="shared" si="5"/>
        <v>349</v>
      </c>
      <c r="C352" t="s">
        <v>52</v>
      </c>
      <c r="D352" s="5" t="s">
        <v>20</v>
      </c>
      <c r="E352" t="s">
        <v>14</v>
      </c>
      <c r="F352" s="2">
        <v>44075</v>
      </c>
      <c r="G352" s="9" t="s">
        <v>15</v>
      </c>
      <c r="I352" s="1">
        <v>925</v>
      </c>
    </row>
    <row r="353" spans="2:9" hidden="1">
      <c r="B353" s="8">
        <f t="shared" si="5"/>
        <v>350</v>
      </c>
      <c r="C353" t="s">
        <v>51</v>
      </c>
      <c r="D353" s="5" t="s">
        <v>46</v>
      </c>
      <c r="E353" t="s">
        <v>14</v>
      </c>
      <c r="F353" s="2">
        <v>44075</v>
      </c>
      <c r="G353" s="9" t="s">
        <v>15</v>
      </c>
      <c r="I353" s="11">
        <v>8544.3799999999992</v>
      </c>
    </row>
    <row r="354" spans="2:9" hidden="1">
      <c r="B354" s="8">
        <f t="shared" si="5"/>
        <v>351</v>
      </c>
      <c r="C354" t="s">
        <v>53</v>
      </c>
      <c r="D354" s="5" t="s">
        <v>53</v>
      </c>
      <c r="E354" t="s">
        <v>14</v>
      </c>
      <c r="F354" s="2">
        <v>44075</v>
      </c>
      <c r="G354" s="9" t="s">
        <v>15</v>
      </c>
      <c r="I354" s="9">
        <v>9095.6299999999992</v>
      </c>
    </row>
    <row r="355" spans="2:9" hidden="1">
      <c r="B355" s="8">
        <f t="shared" si="5"/>
        <v>352</v>
      </c>
      <c r="C355" t="s">
        <v>57</v>
      </c>
      <c r="D355" s="5" t="s">
        <v>58</v>
      </c>
      <c r="E355" t="s">
        <v>14</v>
      </c>
      <c r="F355" s="2">
        <v>44075</v>
      </c>
      <c r="G355" s="9" t="s">
        <v>15</v>
      </c>
      <c r="I355" s="9">
        <v>16537.5</v>
      </c>
    </row>
    <row r="356" spans="2:9" hidden="1">
      <c r="B356" s="8">
        <f t="shared" si="5"/>
        <v>353</v>
      </c>
      <c r="C356" t="s">
        <v>59</v>
      </c>
      <c r="D356" s="5" t="s">
        <v>20</v>
      </c>
      <c r="E356" t="s">
        <v>14</v>
      </c>
      <c r="F356" s="2">
        <v>44075</v>
      </c>
      <c r="G356" s="9" t="s">
        <v>15</v>
      </c>
      <c r="I356" s="1">
        <v>3780</v>
      </c>
    </row>
    <row r="357" spans="2:9" hidden="1">
      <c r="B357" s="8">
        <f t="shared" si="5"/>
        <v>354</v>
      </c>
      <c r="C357" t="s">
        <v>54</v>
      </c>
      <c r="D357" s="5" t="s">
        <v>48</v>
      </c>
      <c r="E357" t="s">
        <v>14</v>
      </c>
      <c r="F357" s="2">
        <v>44075</v>
      </c>
      <c r="G357" s="9" t="s">
        <v>15</v>
      </c>
      <c r="I357" s="9">
        <v>10825</v>
      </c>
    </row>
    <row r="358" spans="2:9" hidden="1">
      <c r="B358" s="8">
        <f t="shared" si="5"/>
        <v>355</v>
      </c>
      <c r="C358" t="s">
        <v>55</v>
      </c>
      <c r="D358" s="5" t="s">
        <v>48</v>
      </c>
      <c r="E358" t="s">
        <v>14</v>
      </c>
      <c r="F358" s="2">
        <v>44075</v>
      </c>
      <c r="G358" s="9" t="s">
        <v>15</v>
      </c>
      <c r="I358" s="1">
        <v>4887.5</v>
      </c>
    </row>
    <row r="359" spans="2:9" hidden="1">
      <c r="B359" s="8">
        <f t="shared" si="5"/>
        <v>356</v>
      </c>
      <c r="C359" t="s">
        <v>60</v>
      </c>
      <c r="D359" s="5" t="s">
        <v>9</v>
      </c>
      <c r="E359" t="s">
        <v>10</v>
      </c>
      <c r="F359" s="2">
        <v>44075</v>
      </c>
      <c r="G359" s="9" t="s">
        <v>15</v>
      </c>
      <c r="I359" s="1">
        <v>143880</v>
      </c>
    </row>
    <row r="360" spans="2:9" hidden="1">
      <c r="B360" s="8">
        <f t="shared" si="5"/>
        <v>357</v>
      </c>
      <c r="C360" t="s">
        <v>17</v>
      </c>
      <c r="D360" s="5" t="s">
        <v>18</v>
      </c>
      <c r="E360" t="s">
        <v>14</v>
      </c>
      <c r="F360" s="2">
        <v>44075</v>
      </c>
      <c r="G360" s="9" t="s">
        <v>15</v>
      </c>
      <c r="H360" s="10"/>
      <c r="I360" s="9">
        <v>38810.629999999997</v>
      </c>
    </row>
    <row r="361" spans="2:9" hidden="1">
      <c r="B361" s="8">
        <f t="shared" si="5"/>
        <v>358</v>
      </c>
      <c r="C361" t="s">
        <v>64</v>
      </c>
      <c r="D361" s="5" t="s">
        <v>65</v>
      </c>
      <c r="E361" t="s">
        <v>14</v>
      </c>
      <c r="F361" s="2">
        <v>44075</v>
      </c>
      <c r="G361" s="9" t="s">
        <v>15</v>
      </c>
      <c r="I361" s="1">
        <v>1325</v>
      </c>
    </row>
    <row r="362" spans="2:9" hidden="1">
      <c r="B362" s="8">
        <f t="shared" si="5"/>
        <v>359</v>
      </c>
      <c r="C362" t="s">
        <v>19</v>
      </c>
      <c r="D362" s="5" t="s">
        <v>20</v>
      </c>
      <c r="E362" t="s">
        <v>14</v>
      </c>
      <c r="F362" s="2">
        <v>44075</v>
      </c>
      <c r="G362" s="9" t="s">
        <v>15</v>
      </c>
      <c r="I362" s="9">
        <v>43436.25</v>
      </c>
    </row>
    <row r="363" spans="2:9" hidden="1">
      <c r="B363" s="8">
        <f t="shared" si="5"/>
        <v>360</v>
      </c>
      <c r="C363" t="s">
        <v>21</v>
      </c>
      <c r="D363" s="5" t="s">
        <v>21</v>
      </c>
      <c r="E363" t="s">
        <v>14</v>
      </c>
      <c r="F363" s="2">
        <v>44075</v>
      </c>
      <c r="G363" s="9" t="s">
        <v>15</v>
      </c>
      <c r="I363" s="9">
        <v>14070</v>
      </c>
    </row>
    <row r="364" spans="2:9" hidden="1">
      <c r="B364" s="8">
        <f t="shared" si="5"/>
        <v>361</v>
      </c>
      <c r="C364" t="s">
        <v>25</v>
      </c>
      <c r="D364" s="5" t="s">
        <v>25</v>
      </c>
      <c r="E364" t="s">
        <v>14</v>
      </c>
      <c r="F364" s="2">
        <v>44075</v>
      </c>
      <c r="G364" s="9" t="s">
        <v>15</v>
      </c>
      <c r="I364" s="9">
        <v>11812.5</v>
      </c>
    </row>
    <row r="365" spans="2:9" hidden="1">
      <c r="B365" s="8">
        <f t="shared" si="5"/>
        <v>362</v>
      </c>
      <c r="C365" t="s">
        <v>26</v>
      </c>
      <c r="D365" s="5" t="s">
        <v>20</v>
      </c>
      <c r="E365" t="s">
        <v>14</v>
      </c>
      <c r="F365" s="2">
        <v>44075</v>
      </c>
      <c r="G365" s="9" t="s">
        <v>15</v>
      </c>
      <c r="I365" s="9">
        <v>16380</v>
      </c>
    </row>
    <row r="366" spans="2:9" hidden="1">
      <c r="B366" s="8">
        <f t="shared" si="5"/>
        <v>363</v>
      </c>
      <c r="C366" t="s">
        <v>27</v>
      </c>
      <c r="D366" s="5" t="s">
        <v>28</v>
      </c>
      <c r="E366" t="s">
        <v>14</v>
      </c>
      <c r="F366" s="2">
        <v>44075</v>
      </c>
      <c r="G366" s="9" t="s">
        <v>15</v>
      </c>
      <c r="I366" s="9">
        <v>9620.6299999999992</v>
      </c>
    </row>
    <row r="367" spans="2:9" hidden="1">
      <c r="B367" s="8">
        <f t="shared" si="5"/>
        <v>364</v>
      </c>
      <c r="C367" t="s">
        <v>29</v>
      </c>
      <c r="D367" s="5" t="s">
        <v>30</v>
      </c>
      <c r="E367" t="s">
        <v>14</v>
      </c>
      <c r="F367" s="2">
        <v>44075</v>
      </c>
      <c r="G367" s="9" t="s">
        <v>15</v>
      </c>
      <c r="I367" s="1">
        <v>8058.75</v>
      </c>
    </row>
    <row r="368" spans="2:9" hidden="1">
      <c r="B368" s="8">
        <f t="shared" si="5"/>
        <v>365</v>
      </c>
      <c r="C368" t="s">
        <v>31</v>
      </c>
      <c r="D368" s="5" t="s">
        <v>32</v>
      </c>
      <c r="E368" t="s">
        <v>14</v>
      </c>
      <c r="F368" s="2">
        <v>44075</v>
      </c>
      <c r="G368" s="9" t="s">
        <v>15</v>
      </c>
      <c r="I368" s="1">
        <v>4425</v>
      </c>
    </row>
    <row r="369" spans="2:11" hidden="1">
      <c r="B369" s="8">
        <f t="shared" si="5"/>
        <v>366</v>
      </c>
      <c r="C369" t="s">
        <v>33</v>
      </c>
      <c r="D369" s="5" t="s">
        <v>33</v>
      </c>
      <c r="E369" t="s">
        <v>14</v>
      </c>
      <c r="F369" s="2">
        <v>44075</v>
      </c>
      <c r="G369" s="9" t="s">
        <v>15</v>
      </c>
      <c r="I369" s="1">
        <v>4687.5</v>
      </c>
    </row>
    <row r="370" spans="2:11" hidden="1">
      <c r="B370" s="8">
        <f t="shared" si="5"/>
        <v>367</v>
      </c>
      <c r="C370" t="s">
        <v>34</v>
      </c>
      <c r="D370" s="5" t="s">
        <v>35</v>
      </c>
      <c r="E370" t="s">
        <v>14</v>
      </c>
      <c r="F370" s="2">
        <v>44075</v>
      </c>
      <c r="G370" s="9" t="s">
        <v>15</v>
      </c>
      <c r="I370" s="1">
        <v>4037.5</v>
      </c>
    </row>
    <row r="371" spans="2:11" hidden="1">
      <c r="B371" s="8">
        <f t="shared" si="5"/>
        <v>368</v>
      </c>
      <c r="C371" t="s">
        <v>36</v>
      </c>
      <c r="D371" s="5" t="s">
        <v>37</v>
      </c>
      <c r="E371" t="s">
        <v>14</v>
      </c>
      <c r="F371" s="2">
        <v>44075</v>
      </c>
      <c r="G371" s="9" t="s">
        <v>15</v>
      </c>
      <c r="I371" s="11">
        <v>4108.13</v>
      </c>
    </row>
    <row r="372" spans="2:11" hidden="1">
      <c r="B372" s="8">
        <f t="shared" si="5"/>
        <v>369</v>
      </c>
      <c r="C372" t="s">
        <v>38</v>
      </c>
      <c r="D372" s="5" t="s">
        <v>20</v>
      </c>
      <c r="E372" t="s">
        <v>14</v>
      </c>
      <c r="F372" s="2">
        <v>44075</v>
      </c>
      <c r="G372" s="9" t="s">
        <v>15</v>
      </c>
      <c r="I372" s="1">
        <v>2575</v>
      </c>
    </row>
    <row r="373" spans="2:11" hidden="1">
      <c r="B373" s="8">
        <f t="shared" si="5"/>
        <v>370</v>
      </c>
      <c r="C373" t="s">
        <v>39</v>
      </c>
      <c r="D373" s="5" t="s">
        <v>37</v>
      </c>
      <c r="E373" t="s">
        <v>14</v>
      </c>
      <c r="F373" s="2">
        <v>44075</v>
      </c>
      <c r="G373" s="9" t="s">
        <v>15</v>
      </c>
      <c r="I373" s="1">
        <v>975</v>
      </c>
    </row>
    <row r="374" spans="2:11" hidden="1">
      <c r="B374" s="8">
        <f t="shared" si="5"/>
        <v>371</v>
      </c>
      <c r="C374" t="s">
        <v>16</v>
      </c>
      <c r="D374" s="5" t="s">
        <v>16</v>
      </c>
      <c r="E374" t="s">
        <v>10</v>
      </c>
      <c r="F374" s="2">
        <v>44075</v>
      </c>
      <c r="G374" s="9" t="s">
        <v>15</v>
      </c>
      <c r="I374" s="1">
        <v>45897.5</v>
      </c>
    </row>
    <row r="375" spans="2:11" hidden="1">
      <c r="B375" s="8">
        <f t="shared" si="5"/>
        <v>372</v>
      </c>
      <c r="C375" t="s">
        <v>40</v>
      </c>
      <c r="D375" s="5" t="s">
        <v>20</v>
      </c>
      <c r="E375" t="s">
        <v>14</v>
      </c>
      <c r="F375" s="2">
        <v>44075</v>
      </c>
      <c r="G375" s="9" t="s">
        <v>15</v>
      </c>
      <c r="I375" s="1">
        <v>37262.5</v>
      </c>
    </row>
    <row r="376" spans="2:11" hidden="1">
      <c r="B376" s="8">
        <f t="shared" si="5"/>
        <v>373</v>
      </c>
      <c r="C376" t="s">
        <v>66</v>
      </c>
      <c r="D376" s="5" t="s">
        <v>67</v>
      </c>
      <c r="E376" t="s">
        <v>14</v>
      </c>
      <c r="F376" s="2">
        <v>44075</v>
      </c>
      <c r="G376" s="9" t="s">
        <v>15</v>
      </c>
      <c r="I376" s="1">
        <v>20487.5</v>
      </c>
    </row>
    <row r="377" spans="2:11" hidden="1">
      <c r="B377" s="8">
        <f t="shared" si="5"/>
        <v>374</v>
      </c>
      <c r="C377" t="s">
        <v>61</v>
      </c>
      <c r="D377" s="5" t="s">
        <v>62</v>
      </c>
      <c r="E377" t="s">
        <v>14</v>
      </c>
      <c r="F377" s="2">
        <v>44075</v>
      </c>
      <c r="G377" s="9" t="s">
        <v>15</v>
      </c>
      <c r="I377" s="9">
        <v>13212.5</v>
      </c>
    </row>
    <row r="378" spans="2:11" hidden="1">
      <c r="B378" s="8">
        <f t="shared" si="5"/>
        <v>375</v>
      </c>
      <c r="C378" t="s">
        <v>63</v>
      </c>
      <c r="D378" s="5" t="s">
        <v>62</v>
      </c>
      <c r="E378" t="s">
        <v>14</v>
      </c>
      <c r="F378" s="2">
        <v>44075</v>
      </c>
      <c r="G378" s="9" t="s">
        <v>15</v>
      </c>
      <c r="I378" s="1">
        <v>2086.88</v>
      </c>
    </row>
    <row r="379" spans="2:11" hidden="1">
      <c r="B379" s="8">
        <f t="shared" si="5"/>
        <v>376</v>
      </c>
      <c r="C379" t="s">
        <v>69</v>
      </c>
      <c r="D379" s="5" t="s">
        <v>21</v>
      </c>
      <c r="E379" t="s">
        <v>14</v>
      </c>
      <c r="F379" s="2">
        <v>44075</v>
      </c>
      <c r="G379" s="9" t="s">
        <v>15</v>
      </c>
      <c r="I379" s="9">
        <v>6024.38</v>
      </c>
    </row>
    <row r="380" spans="2:11" hidden="1">
      <c r="B380" s="8">
        <f t="shared" si="5"/>
        <v>377</v>
      </c>
      <c r="C380" s="13" t="s">
        <v>70</v>
      </c>
      <c r="D380" s="5" t="s">
        <v>70</v>
      </c>
      <c r="E380" s="5" t="s">
        <v>10</v>
      </c>
      <c r="F380" s="2">
        <v>44078</v>
      </c>
      <c r="G380" s="9" t="s">
        <v>11</v>
      </c>
      <c r="I380" s="1">
        <v>299000</v>
      </c>
      <c r="K380" s="16"/>
    </row>
    <row r="381" spans="2:11" hidden="1">
      <c r="B381" s="6">
        <f t="shared" si="5"/>
        <v>378</v>
      </c>
      <c r="C381" t="s">
        <v>57</v>
      </c>
      <c r="D381" s="5" t="s">
        <v>58</v>
      </c>
      <c r="E381" s="5" t="s">
        <v>14</v>
      </c>
      <c r="F381" s="2">
        <v>44116</v>
      </c>
      <c r="G381" t="s">
        <v>71</v>
      </c>
      <c r="H381" t="s">
        <v>72</v>
      </c>
      <c r="I381" s="1">
        <v>275000</v>
      </c>
    </row>
    <row r="382" spans="2:11" hidden="1">
      <c r="B382" s="6">
        <f t="shared" si="5"/>
        <v>379</v>
      </c>
      <c r="C382" t="s">
        <v>59</v>
      </c>
      <c r="D382" s="5" t="s">
        <v>20</v>
      </c>
      <c r="E382" s="5" t="s">
        <v>14</v>
      </c>
      <c r="F382" s="2">
        <v>44116</v>
      </c>
      <c r="G382" t="s">
        <v>71</v>
      </c>
      <c r="H382" t="s">
        <v>73</v>
      </c>
      <c r="I382" s="1">
        <v>45000</v>
      </c>
    </row>
    <row r="383" spans="2:11" hidden="1">
      <c r="B383" s="6">
        <f t="shared" si="5"/>
        <v>380</v>
      </c>
      <c r="C383" t="s">
        <v>61</v>
      </c>
      <c r="D383" s="5" t="s">
        <v>62</v>
      </c>
      <c r="E383" s="5" t="s">
        <v>14</v>
      </c>
      <c r="F383" s="2">
        <v>44116</v>
      </c>
      <c r="G383" t="s">
        <v>71</v>
      </c>
      <c r="H383" t="s">
        <v>74</v>
      </c>
      <c r="I383" s="1">
        <v>220000</v>
      </c>
    </row>
    <row r="384" spans="2:11" hidden="1">
      <c r="B384" s="6">
        <f t="shared" si="5"/>
        <v>381</v>
      </c>
      <c r="C384" t="s">
        <v>8</v>
      </c>
      <c r="D384" s="5" t="s">
        <v>9</v>
      </c>
      <c r="E384" s="5" t="s">
        <v>10</v>
      </c>
      <c r="F384" s="2">
        <v>44116</v>
      </c>
      <c r="G384" t="s">
        <v>71</v>
      </c>
      <c r="H384" t="s">
        <v>75</v>
      </c>
      <c r="I384" s="1">
        <v>210873.95</v>
      </c>
    </row>
    <row r="385" spans="2:9" hidden="1">
      <c r="B385" s="6">
        <f t="shared" si="5"/>
        <v>382</v>
      </c>
      <c r="C385" t="s">
        <v>29</v>
      </c>
      <c r="D385" s="5" t="s">
        <v>30</v>
      </c>
      <c r="E385" s="5" t="s">
        <v>14</v>
      </c>
      <c r="F385" s="2">
        <v>44116</v>
      </c>
      <c r="G385" t="s">
        <v>71</v>
      </c>
      <c r="H385" t="s">
        <v>76</v>
      </c>
      <c r="I385" s="1">
        <v>140000</v>
      </c>
    </row>
    <row r="386" spans="2:9" hidden="1">
      <c r="B386" s="6">
        <f t="shared" si="5"/>
        <v>383</v>
      </c>
      <c r="C386" t="s">
        <v>34</v>
      </c>
      <c r="D386" s="5" t="s">
        <v>35</v>
      </c>
      <c r="E386" s="5" t="s">
        <v>14</v>
      </c>
      <c r="F386" s="2">
        <v>44116</v>
      </c>
      <c r="G386" t="s">
        <v>71</v>
      </c>
      <c r="H386" t="s">
        <v>77</v>
      </c>
      <c r="I386" s="1">
        <v>45000</v>
      </c>
    </row>
    <row r="387" spans="2:9" hidden="1">
      <c r="B387" s="6">
        <f t="shared" si="5"/>
        <v>384</v>
      </c>
      <c r="C387" t="s">
        <v>21</v>
      </c>
      <c r="D387" s="5" t="s">
        <v>21</v>
      </c>
      <c r="E387" s="5" t="s">
        <v>14</v>
      </c>
      <c r="F387" s="2">
        <v>44116</v>
      </c>
      <c r="G387" t="s">
        <v>71</v>
      </c>
      <c r="H387" t="s">
        <v>78</v>
      </c>
      <c r="I387" s="1">
        <v>170000</v>
      </c>
    </row>
    <row r="388" spans="2:9" hidden="1">
      <c r="B388" s="6">
        <f t="shared" ref="B388:B420" si="6">ROW()-3</f>
        <v>385</v>
      </c>
      <c r="C388" t="s">
        <v>16</v>
      </c>
      <c r="D388" s="5" t="s">
        <v>16</v>
      </c>
      <c r="E388" s="5" t="s">
        <v>10</v>
      </c>
      <c r="F388" s="2">
        <v>44116</v>
      </c>
      <c r="G388" t="s">
        <v>71</v>
      </c>
      <c r="H388" t="s">
        <v>79</v>
      </c>
      <c r="I388" s="1">
        <v>457780</v>
      </c>
    </row>
    <row r="389" spans="2:9" hidden="1">
      <c r="B389" s="6">
        <f t="shared" si="6"/>
        <v>386</v>
      </c>
      <c r="C389" t="s">
        <v>16</v>
      </c>
      <c r="D389" s="5" t="s">
        <v>16</v>
      </c>
      <c r="E389" s="5" t="s">
        <v>10</v>
      </c>
      <c r="F389" s="2">
        <v>44116</v>
      </c>
      <c r="G389" t="s">
        <v>71</v>
      </c>
      <c r="H389" t="s">
        <v>80</v>
      </c>
      <c r="I389" s="1">
        <v>265127.12</v>
      </c>
    </row>
    <row r="390" spans="2:9" hidden="1">
      <c r="B390" s="6">
        <f t="shared" si="6"/>
        <v>387</v>
      </c>
      <c r="C390" t="s">
        <v>63</v>
      </c>
      <c r="D390" s="5" t="s">
        <v>62</v>
      </c>
      <c r="E390" s="5" t="s">
        <v>14</v>
      </c>
      <c r="F390" s="2">
        <v>44116</v>
      </c>
      <c r="G390" t="s">
        <v>71</v>
      </c>
      <c r="H390" t="s">
        <v>81</v>
      </c>
      <c r="I390" s="1">
        <v>33000</v>
      </c>
    </row>
    <row r="391" spans="2:9" ht="30">
      <c r="B391" s="8">
        <f t="shared" si="6"/>
        <v>388</v>
      </c>
      <c r="C391" t="s">
        <v>12</v>
      </c>
      <c r="D391" s="5" t="s">
        <v>13</v>
      </c>
      <c r="E391" s="5" t="s">
        <v>10</v>
      </c>
      <c r="F391" s="2">
        <v>44148</v>
      </c>
      <c r="G391" t="s">
        <v>71</v>
      </c>
      <c r="H391" s="18" t="s">
        <v>82</v>
      </c>
      <c r="I391" s="1">
        <v>712000</v>
      </c>
    </row>
    <row r="392" spans="2:9" ht="30">
      <c r="B392" s="8">
        <f t="shared" si="6"/>
        <v>389</v>
      </c>
      <c r="C392" t="s">
        <v>12</v>
      </c>
      <c r="D392" s="5" t="s">
        <v>13</v>
      </c>
      <c r="E392" s="5" t="s">
        <v>10</v>
      </c>
      <c r="F392" s="2">
        <v>44148</v>
      </c>
      <c r="G392" t="s">
        <v>71</v>
      </c>
      <c r="H392" s="18" t="s">
        <v>83</v>
      </c>
      <c r="I392" s="1">
        <v>72000</v>
      </c>
    </row>
    <row r="393" spans="2:9" ht="45">
      <c r="B393" s="6">
        <f t="shared" si="6"/>
        <v>390</v>
      </c>
      <c r="C393" t="s">
        <v>12</v>
      </c>
      <c r="D393" s="5" t="s">
        <v>13</v>
      </c>
      <c r="E393" s="5" t="s">
        <v>10</v>
      </c>
      <c r="F393" s="2">
        <v>44148</v>
      </c>
      <c r="G393" t="s">
        <v>71</v>
      </c>
      <c r="H393" s="18" t="s">
        <v>84</v>
      </c>
      <c r="I393" s="1">
        <v>585000</v>
      </c>
    </row>
    <row r="394" spans="2:9" hidden="1">
      <c r="B394" s="6">
        <f t="shared" si="6"/>
        <v>391</v>
      </c>
      <c r="C394" t="s">
        <v>47</v>
      </c>
      <c r="D394" s="5" t="s">
        <v>48</v>
      </c>
      <c r="E394" s="5" t="s">
        <v>14</v>
      </c>
      <c r="F394" s="2">
        <v>44148</v>
      </c>
      <c r="G394" t="s">
        <v>71</v>
      </c>
      <c r="H394" t="s">
        <v>85</v>
      </c>
      <c r="I394" s="1">
        <v>220000</v>
      </c>
    </row>
    <row r="395" spans="2:9" hidden="1">
      <c r="B395" s="6">
        <f t="shared" si="6"/>
        <v>392</v>
      </c>
      <c r="C395" t="s">
        <v>54</v>
      </c>
      <c r="D395" s="5" t="s">
        <v>48</v>
      </c>
      <c r="E395" s="5" t="s">
        <v>14</v>
      </c>
      <c r="F395" s="2">
        <v>44148</v>
      </c>
      <c r="G395" t="s">
        <v>71</v>
      </c>
      <c r="H395" t="s">
        <v>86</v>
      </c>
      <c r="I395" s="1">
        <v>130000</v>
      </c>
    </row>
    <row r="396" spans="2:9" hidden="1">
      <c r="B396" s="6">
        <f t="shared" si="6"/>
        <v>393</v>
      </c>
      <c r="C396" t="s">
        <v>40</v>
      </c>
      <c r="D396" s="5" t="s">
        <v>20</v>
      </c>
      <c r="E396" s="5" t="s">
        <v>14</v>
      </c>
      <c r="F396" s="3">
        <v>44148</v>
      </c>
      <c r="G396" t="s">
        <v>71</v>
      </c>
      <c r="H396" t="s">
        <v>87</v>
      </c>
      <c r="I396" s="1">
        <v>350000</v>
      </c>
    </row>
    <row r="397" spans="2:9" hidden="1">
      <c r="B397" s="6">
        <f t="shared" si="6"/>
        <v>394</v>
      </c>
      <c r="C397" t="s">
        <v>36</v>
      </c>
      <c r="D397" s="5" t="s">
        <v>37</v>
      </c>
      <c r="E397" s="5" t="s">
        <v>14</v>
      </c>
      <c r="F397" s="2">
        <v>44148</v>
      </c>
      <c r="G397" t="s">
        <v>71</v>
      </c>
      <c r="H397" t="s">
        <v>88</v>
      </c>
      <c r="I397" s="1">
        <v>65000</v>
      </c>
    </row>
    <row r="398" spans="2:9" hidden="1">
      <c r="B398" s="8">
        <f t="shared" si="6"/>
        <v>395</v>
      </c>
      <c r="C398" t="s">
        <v>16</v>
      </c>
      <c r="D398" s="5" t="s">
        <v>16</v>
      </c>
      <c r="E398" s="5" t="s">
        <v>10</v>
      </c>
      <c r="F398" s="2">
        <v>44148</v>
      </c>
      <c r="G398" t="s">
        <v>71</v>
      </c>
      <c r="H398" t="s">
        <v>89</v>
      </c>
      <c r="I398" s="1">
        <v>270000</v>
      </c>
    </row>
    <row r="399" spans="2:9" hidden="1">
      <c r="B399" s="6">
        <f t="shared" si="6"/>
        <v>396</v>
      </c>
      <c r="C399" t="s">
        <v>66</v>
      </c>
      <c r="D399" s="5" t="s">
        <v>67</v>
      </c>
      <c r="E399" s="5" t="s">
        <v>14</v>
      </c>
      <c r="F399" s="2">
        <v>44148</v>
      </c>
      <c r="G399" t="s">
        <v>71</v>
      </c>
      <c r="H399" t="s">
        <v>90</v>
      </c>
      <c r="I399" s="1">
        <v>160000</v>
      </c>
    </row>
    <row r="400" spans="2:9" hidden="1">
      <c r="B400" s="8">
        <f t="shared" si="6"/>
        <v>397</v>
      </c>
      <c r="C400" t="s">
        <v>41</v>
      </c>
      <c r="D400" s="5" t="s">
        <v>20</v>
      </c>
      <c r="E400" s="5" t="s">
        <v>14</v>
      </c>
      <c r="F400" s="2">
        <v>44166</v>
      </c>
      <c r="G400" s="9" t="s">
        <v>71</v>
      </c>
      <c r="H400" s="10" t="s">
        <v>91</v>
      </c>
      <c r="I400" s="1">
        <v>2317560</v>
      </c>
    </row>
    <row r="401" spans="2:11" hidden="1">
      <c r="B401" s="8">
        <f t="shared" si="6"/>
        <v>398</v>
      </c>
      <c r="C401" t="s">
        <v>69</v>
      </c>
      <c r="D401" s="5" t="s">
        <v>21</v>
      </c>
      <c r="E401" s="5" t="s">
        <v>14</v>
      </c>
      <c r="F401" s="2">
        <v>44166</v>
      </c>
      <c r="G401" s="9" t="s">
        <v>71</v>
      </c>
      <c r="H401" s="10" t="s">
        <v>92</v>
      </c>
      <c r="I401" s="1">
        <v>135000</v>
      </c>
    </row>
    <row r="402" spans="2:11" hidden="1">
      <c r="B402" s="8">
        <f t="shared" si="6"/>
        <v>399</v>
      </c>
      <c r="C402" t="s">
        <v>61</v>
      </c>
      <c r="D402" s="5" t="s">
        <v>62</v>
      </c>
      <c r="E402" s="5" t="s">
        <v>14</v>
      </c>
      <c r="F402" s="2">
        <v>44166</v>
      </c>
      <c r="G402" s="9" t="s">
        <v>71</v>
      </c>
      <c r="H402" s="10" t="s">
        <v>93</v>
      </c>
      <c r="I402" s="1">
        <v>190000</v>
      </c>
    </row>
    <row r="403" spans="2:11" hidden="1">
      <c r="B403" s="6">
        <f t="shared" si="6"/>
        <v>400</v>
      </c>
      <c r="C403" t="s">
        <v>53</v>
      </c>
      <c r="D403" t="s">
        <v>53</v>
      </c>
      <c r="E403" s="5" t="s">
        <v>14</v>
      </c>
      <c r="F403" s="2">
        <v>44174</v>
      </c>
      <c r="G403" t="s">
        <v>71</v>
      </c>
      <c r="H403" t="s">
        <v>94</v>
      </c>
      <c r="I403" s="1">
        <v>100000</v>
      </c>
    </row>
    <row r="404" spans="2:11" hidden="1">
      <c r="B404" s="6">
        <f t="shared" si="6"/>
        <v>401</v>
      </c>
      <c r="C404" t="s">
        <v>60</v>
      </c>
      <c r="D404" s="5" t="s">
        <v>9</v>
      </c>
      <c r="E404" s="5" t="s">
        <v>10</v>
      </c>
      <c r="F404" s="2">
        <v>44174</v>
      </c>
      <c r="G404" t="s">
        <v>71</v>
      </c>
      <c r="H404" t="s">
        <v>95</v>
      </c>
      <c r="I404" s="1">
        <v>1400000</v>
      </c>
    </row>
    <row r="405" spans="2:11" hidden="1">
      <c r="B405" s="6">
        <f t="shared" si="6"/>
        <v>402</v>
      </c>
      <c r="C405" t="s">
        <v>60</v>
      </c>
      <c r="D405" s="5" t="s">
        <v>9</v>
      </c>
      <c r="E405" s="5" t="s">
        <v>10</v>
      </c>
      <c r="F405" s="2">
        <v>44174</v>
      </c>
      <c r="G405" t="s">
        <v>71</v>
      </c>
      <c r="H405" t="s">
        <v>96</v>
      </c>
      <c r="I405" s="1">
        <v>510000</v>
      </c>
    </row>
    <row r="406" spans="2:11" hidden="1">
      <c r="B406" s="6">
        <f t="shared" si="6"/>
        <v>403</v>
      </c>
      <c r="C406" t="s">
        <v>38</v>
      </c>
      <c r="D406" s="5" t="s">
        <v>20</v>
      </c>
      <c r="E406" s="5" t="s">
        <v>14</v>
      </c>
      <c r="F406" s="2">
        <v>44174</v>
      </c>
      <c r="G406" t="s">
        <v>71</v>
      </c>
      <c r="H406" t="s">
        <v>97</v>
      </c>
      <c r="I406" s="1">
        <v>30000</v>
      </c>
      <c r="K406" s="16"/>
    </row>
    <row r="407" spans="2:11" hidden="1">
      <c r="B407" s="8">
        <f t="shared" si="6"/>
        <v>404</v>
      </c>
      <c r="C407" t="s">
        <v>19</v>
      </c>
      <c r="D407" s="5" t="s">
        <v>20</v>
      </c>
      <c r="E407" s="5" t="s">
        <v>14</v>
      </c>
      <c r="F407" s="2">
        <v>44178</v>
      </c>
      <c r="G407" t="s">
        <v>71</v>
      </c>
      <c r="H407" t="s">
        <v>98</v>
      </c>
      <c r="I407" s="1">
        <v>495000</v>
      </c>
    </row>
    <row r="408" spans="2:11" hidden="1">
      <c r="B408" s="6">
        <f t="shared" si="6"/>
        <v>405</v>
      </c>
      <c r="C408" t="s">
        <v>99</v>
      </c>
      <c r="D408" s="5" t="s">
        <v>46</v>
      </c>
      <c r="E408" s="5" t="s">
        <v>14</v>
      </c>
      <c r="F408" s="2">
        <v>44182</v>
      </c>
      <c r="G408" t="s">
        <v>71</v>
      </c>
      <c r="H408" t="s">
        <v>100</v>
      </c>
      <c r="I408" s="1">
        <v>100000</v>
      </c>
    </row>
    <row r="409" spans="2:11" hidden="1">
      <c r="B409" s="6">
        <f t="shared" si="6"/>
        <v>406</v>
      </c>
      <c r="C409" t="s">
        <v>16</v>
      </c>
      <c r="D409" s="5" t="s">
        <v>16</v>
      </c>
      <c r="E409" s="5" t="s">
        <v>10</v>
      </c>
      <c r="F409" s="2">
        <v>44182</v>
      </c>
      <c r="G409" t="s">
        <v>71</v>
      </c>
      <c r="H409" t="s">
        <v>101</v>
      </c>
      <c r="I409" s="1">
        <v>540000</v>
      </c>
    </row>
    <row r="410" spans="2:11" hidden="1">
      <c r="B410" s="8">
        <f t="shared" si="6"/>
        <v>407</v>
      </c>
      <c r="C410" t="s">
        <v>27</v>
      </c>
      <c r="D410" s="5" t="s">
        <v>28</v>
      </c>
      <c r="E410" s="5" t="s">
        <v>14</v>
      </c>
      <c r="F410" s="2">
        <v>44182</v>
      </c>
      <c r="G410" t="s">
        <v>71</v>
      </c>
      <c r="H410" t="s">
        <v>102</v>
      </c>
      <c r="I410" s="1">
        <v>100000</v>
      </c>
    </row>
    <row r="411" spans="2:11" hidden="1">
      <c r="B411" s="8">
        <f t="shared" si="6"/>
        <v>408</v>
      </c>
      <c r="C411" t="s">
        <v>25</v>
      </c>
      <c r="D411" s="5" t="s">
        <v>25</v>
      </c>
      <c r="E411" s="5" t="s">
        <v>14</v>
      </c>
      <c r="F411" s="2">
        <v>44182</v>
      </c>
      <c r="G411" t="s">
        <v>71</v>
      </c>
      <c r="H411" t="s">
        <v>103</v>
      </c>
      <c r="I411" s="1">
        <v>185000</v>
      </c>
    </row>
    <row r="412" spans="2:11" hidden="1">
      <c r="B412" s="8">
        <f t="shared" si="6"/>
        <v>409</v>
      </c>
      <c r="C412" t="s">
        <v>60</v>
      </c>
      <c r="D412" s="5" t="s">
        <v>9</v>
      </c>
      <c r="E412" s="5" t="s">
        <v>10</v>
      </c>
      <c r="F412" s="2">
        <v>44183</v>
      </c>
      <c r="G412" s="9" t="s">
        <v>11</v>
      </c>
      <c r="I412" s="1">
        <v>100000</v>
      </c>
    </row>
    <row r="413" spans="2:11" hidden="1">
      <c r="B413" s="8">
        <f t="shared" si="6"/>
        <v>410</v>
      </c>
      <c r="C413" t="s">
        <v>66</v>
      </c>
      <c r="D413" s="5" t="s">
        <v>67</v>
      </c>
      <c r="E413" t="s">
        <v>14</v>
      </c>
      <c r="F413" s="2">
        <v>44183</v>
      </c>
      <c r="G413" s="9" t="s">
        <v>11</v>
      </c>
      <c r="I413" s="1">
        <v>160000</v>
      </c>
    </row>
    <row r="414" spans="2:11">
      <c r="B414" s="8">
        <f t="shared" si="6"/>
        <v>411</v>
      </c>
      <c r="C414" t="s">
        <v>12</v>
      </c>
      <c r="D414" s="5" t="s">
        <v>13</v>
      </c>
      <c r="E414" s="5" t="s">
        <v>10</v>
      </c>
      <c r="F414" s="2">
        <v>44189</v>
      </c>
      <c r="G414" s="9" t="s">
        <v>11</v>
      </c>
      <c r="I414" s="1">
        <v>1159691</v>
      </c>
    </row>
    <row r="415" spans="2:11" hidden="1">
      <c r="B415" s="8">
        <f t="shared" si="6"/>
        <v>412</v>
      </c>
      <c r="C415" t="s">
        <v>42</v>
      </c>
      <c r="D415" s="5" t="s">
        <v>43</v>
      </c>
      <c r="E415" s="5" t="s">
        <v>10</v>
      </c>
      <c r="F415" s="2">
        <v>44189</v>
      </c>
      <c r="G415" s="9" t="s">
        <v>11</v>
      </c>
      <c r="I415" s="1">
        <v>184482</v>
      </c>
    </row>
    <row r="416" spans="2:11" hidden="1">
      <c r="B416" s="8">
        <f t="shared" si="6"/>
        <v>413</v>
      </c>
      <c r="C416" t="s">
        <v>44</v>
      </c>
      <c r="D416" s="5" t="s">
        <v>43</v>
      </c>
      <c r="E416" s="5" t="s">
        <v>10</v>
      </c>
      <c r="F416" s="2">
        <v>44189</v>
      </c>
      <c r="G416" s="9" t="s">
        <v>11</v>
      </c>
      <c r="I416" s="1">
        <v>211204</v>
      </c>
    </row>
    <row r="417" spans="2:11">
      <c r="B417" s="8">
        <f t="shared" si="6"/>
        <v>414</v>
      </c>
      <c r="C417" t="s">
        <v>56</v>
      </c>
      <c r="D417" s="5" t="s">
        <v>13</v>
      </c>
      <c r="E417" s="5" t="s">
        <v>10</v>
      </c>
      <c r="F417" s="2">
        <v>44189</v>
      </c>
      <c r="G417" s="9" t="s">
        <v>11</v>
      </c>
      <c r="I417" s="1">
        <v>386564</v>
      </c>
    </row>
    <row r="418" spans="2:11" hidden="1">
      <c r="B418" s="8">
        <f t="shared" si="6"/>
        <v>415</v>
      </c>
      <c r="C418" t="s">
        <v>60</v>
      </c>
      <c r="D418" s="5" t="s">
        <v>9</v>
      </c>
      <c r="E418" s="5" t="s">
        <v>10</v>
      </c>
      <c r="F418" s="2">
        <v>44189</v>
      </c>
      <c r="G418" s="9" t="s">
        <v>11</v>
      </c>
      <c r="I418" s="1">
        <v>2670637</v>
      </c>
    </row>
    <row r="419" spans="2:11" hidden="1">
      <c r="B419" s="8">
        <f t="shared" si="6"/>
        <v>416</v>
      </c>
      <c r="C419" t="s">
        <v>8</v>
      </c>
      <c r="D419" s="5" t="s">
        <v>9</v>
      </c>
      <c r="E419" s="5" t="s">
        <v>10</v>
      </c>
      <c r="F419" s="2">
        <v>44189</v>
      </c>
      <c r="G419" s="9" t="s">
        <v>11</v>
      </c>
      <c r="I419" s="1">
        <v>890212</v>
      </c>
    </row>
    <row r="420" spans="2:11" hidden="1">
      <c r="B420" s="8">
        <f t="shared" si="6"/>
        <v>417</v>
      </c>
      <c r="C420" t="s">
        <v>16</v>
      </c>
      <c r="D420" s="5" t="s">
        <v>16</v>
      </c>
      <c r="E420" s="5" t="s">
        <v>10</v>
      </c>
      <c r="F420" s="2">
        <v>44189</v>
      </c>
      <c r="G420" s="9" t="s">
        <v>11</v>
      </c>
      <c r="I420" s="1">
        <v>773986</v>
      </c>
    </row>
    <row r="421" spans="2:11">
      <c r="B421" s="6">
        <f>SUBTOTAL(102,Πίνακας134[Α/Α])</f>
        <v>17</v>
      </c>
      <c r="E421" s="5"/>
      <c r="F421" s="2"/>
      <c r="I421" s="4">
        <f>SUBTOTAL(109,Πίνακας134[ΠΟΣΟ])</f>
        <v>5086600</v>
      </c>
    </row>
    <row r="422" spans="2:11">
      <c r="K422" s="16"/>
    </row>
    <row r="432" spans="2:11">
      <c r="H432" s="1"/>
    </row>
    <row r="433" spans="8:8">
      <c r="H433" s="1"/>
    </row>
    <row r="434" spans="8:8">
      <c r="H434" s="1"/>
    </row>
    <row r="435" spans="8:8">
      <c r="H435" s="1"/>
    </row>
    <row r="436" spans="8:8">
      <c r="H436" s="17"/>
    </row>
  </sheetData>
  <phoneticPr fontId="2" type="noConversion"/>
  <pageMargins left="0.7" right="0.7" top="0.75" bottom="0.75" header="0.3" footer="0.3"/>
  <pageSetup paperSize="9" orientation="portrait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E995E-8E87-4E03-B5E4-6E58DE95BACA}">
  <dimension ref="B1:L436"/>
  <sheetViews>
    <sheetView zoomScale="160" zoomScaleNormal="160" workbookViewId="0">
      <selection activeCell="H1" sqref="H1:H1048576"/>
    </sheetView>
  </sheetViews>
  <sheetFormatPr defaultRowHeight="15"/>
  <cols>
    <col min="2" max="2" width="10.140625" style="6" hidden="1" customWidth="1"/>
    <col min="3" max="3" width="22.28515625" bestFit="1" customWidth="1"/>
    <col min="4" max="4" width="25.7109375" style="5" hidden="1" customWidth="1"/>
    <col min="5" max="5" width="13.28515625" hidden="1" customWidth="1"/>
    <col min="6" max="6" width="11" style="5" hidden="1" customWidth="1"/>
    <col min="7" max="7" width="26.28515625" bestFit="1" customWidth="1"/>
    <col min="8" max="8" width="34.85546875" style="18" customWidth="1"/>
    <col min="9" max="9" width="19.85546875" customWidth="1"/>
    <col min="10" max="10" width="15" bestFit="1" customWidth="1"/>
    <col min="11" max="11" width="15" style="2" bestFit="1" customWidth="1"/>
    <col min="12" max="12" width="15" style="1" bestFit="1" customWidth="1"/>
  </cols>
  <sheetData>
    <row r="1" spans="2:12">
      <c r="E1" s="5"/>
      <c r="F1" s="2"/>
      <c r="I1" s="1"/>
      <c r="K1"/>
      <c r="L1"/>
    </row>
    <row r="2" spans="2:12">
      <c r="E2" s="5"/>
      <c r="F2" s="2"/>
      <c r="I2" s="1"/>
      <c r="K2"/>
      <c r="L2"/>
    </row>
    <row r="3" spans="2:12">
      <c r="B3" s="7" t="s">
        <v>0</v>
      </c>
      <c r="C3" t="s">
        <v>1</v>
      </c>
      <c r="D3" t="s">
        <v>2</v>
      </c>
      <c r="E3" t="s">
        <v>3</v>
      </c>
      <c r="F3" s="2" t="s">
        <v>4</v>
      </c>
      <c r="G3" t="s">
        <v>5</v>
      </c>
      <c r="H3" s="18" t="s">
        <v>6</v>
      </c>
      <c r="I3" s="1" t="s">
        <v>7</v>
      </c>
      <c r="K3"/>
      <c r="L3"/>
    </row>
    <row r="4" spans="2:12">
      <c r="B4" s="8">
        <f t="shared" ref="B4:B67" si="0">ROW()-3</f>
        <v>1</v>
      </c>
      <c r="C4" t="s">
        <v>8</v>
      </c>
      <c r="D4" s="5" t="s">
        <v>9</v>
      </c>
      <c r="E4" s="5" t="s">
        <v>10</v>
      </c>
      <c r="F4" s="2">
        <v>43466</v>
      </c>
      <c r="G4" s="9" t="s">
        <v>11</v>
      </c>
      <c r="H4" s="19"/>
      <c r="I4" s="1">
        <v>300000</v>
      </c>
      <c r="K4"/>
      <c r="L4"/>
    </row>
    <row r="5" spans="2:12" hidden="1">
      <c r="B5" s="8">
        <f t="shared" si="0"/>
        <v>2</v>
      </c>
      <c r="C5" t="s">
        <v>12</v>
      </c>
      <c r="D5" s="5" t="s">
        <v>13</v>
      </c>
      <c r="E5" t="s">
        <v>14</v>
      </c>
      <c r="F5" s="2">
        <v>43466</v>
      </c>
      <c r="G5" s="9" t="s">
        <v>15</v>
      </c>
      <c r="H5"/>
      <c r="I5" s="1">
        <v>1128750</v>
      </c>
      <c r="K5"/>
      <c r="L5"/>
    </row>
    <row r="6" spans="2:12" hidden="1">
      <c r="B6" s="8">
        <f t="shared" si="0"/>
        <v>3</v>
      </c>
      <c r="C6" t="s">
        <v>16</v>
      </c>
      <c r="D6" s="5" t="s">
        <v>16</v>
      </c>
      <c r="E6" t="s">
        <v>10</v>
      </c>
      <c r="F6" s="2">
        <v>43466</v>
      </c>
      <c r="G6" s="9" t="s">
        <v>11</v>
      </c>
      <c r="H6" s="10"/>
      <c r="I6" s="1">
        <v>100000</v>
      </c>
      <c r="K6"/>
      <c r="L6"/>
    </row>
    <row r="7" spans="2:12" hidden="1">
      <c r="B7" s="8">
        <f t="shared" si="0"/>
        <v>4</v>
      </c>
      <c r="C7" t="s">
        <v>17</v>
      </c>
      <c r="D7" s="5" t="s">
        <v>18</v>
      </c>
      <c r="E7" t="s">
        <v>14</v>
      </c>
      <c r="F7" s="2">
        <v>43466</v>
      </c>
      <c r="G7" s="9" t="s">
        <v>15</v>
      </c>
      <c r="H7" s="10"/>
      <c r="I7" s="9">
        <v>125100</v>
      </c>
      <c r="K7"/>
      <c r="L7"/>
    </row>
    <row r="8" spans="2:12" hidden="1">
      <c r="B8" s="8">
        <f t="shared" si="0"/>
        <v>5</v>
      </c>
      <c r="C8" t="s">
        <v>19</v>
      </c>
      <c r="D8" s="5" t="s">
        <v>20</v>
      </c>
      <c r="E8" t="s">
        <v>14</v>
      </c>
      <c r="F8" s="2">
        <v>43466</v>
      </c>
      <c r="G8" s="9" t="s">
        <v>15</v>
      </c>
      <c r="H8" s="10"/>
      <c r="I8" s="9">
        <v>263400</v>
      </c>
      <c r="K8"/>
      <c r="L8"/>
    </row>
    <row r="9" spans="2:12" hidden="1">
      <c r="B9" s="8">
        <f t="shared" si="0"/>
        <v>6</v>
      </c>
      <c r="C9" t="s">
        <v>21</v>
      </c>
      <c r="D9" s="5" t="s">
        <v>21</v>
      </c>
      <c r="E9" t="s">
        <v>14</v>
      </c>
      <c r="F9" s="2">
        <v>43466</v>
      </c>
      <c r="G9" s="9" t="s">
        <v>15</v>
      </c>
      <c r="H9" s="10"/>
      <c r="I9" s="9">
        <v>168000</v>
      </c>
      <c r="K9"/>
      <c r="L9"/>
    </row>
    <row r="10" spans="2:12" hidden="1">
      <c r="B10" s="8">
        <f t="shared" si="0"/>
        <v>7</v>
      </c>
      <c r="C10" t="s">
        <v>22</v>
      </c>
      <c r="D10" s="5" t="s">
        <v>23</v>
      </c>
      <c r="E10" t="s">
        <v>14</v>
      </c>
      <c r="F10" s="2">
        <v>43466</v>
      </c>
      <c r="G10" s="9" t="s">
        <v>15</v>
      </c>
      <c r="H10"/>
      <c r="I10" s="9">
        <v>118200</v>
      </c>
      <c r="K10"/>
      <c r="L10"/>
    </row>
    <row r="11" spans="2:12" hidden="1">
      <c r="B11" s="8">
        <f t="shared" si="0"/>
        <v>8</v>
      </c>
      <c r="C11" t="s">
        <v>24</v>
      </c>
      <c r="D11" s="5" t="s">
        <v>23</v>
      </c>
      <c r="E11" t="s">
        <v>14</v>
      </c>
      <c r="F11" s="2">
        <v>43466</v>
      </c>
      <c r="G11" s="9" t="s">
        <v>15</v>
      </c>
      <c r="H11" s="10"/>
      <c r="I11" s="9">
        <v>89100</v>
      </c>
      <c r="K11"/>
      <c r="L11"/>
    </row>
    <row r="12" spans="2:12" hidden="1">
      <c r="B12" s="8">
        <f t="shared" si="0"/>
        <v>9</v>
      </c>
      <c r="C12" t="s">
        <v>25</v>
      </c>
      <c r="D12" s="5" t="s">
        <v>25</v>
      </c>
      <c r="E12" t="s">
        <v>14</v>
      </c>
      <c r="F12" s="2">
        <v>43466</v>
      </c>
      <c r="G12" s="9" t="s">
        <v>15</v>
      </c>
      <c r="H12"/>
      <c r="I12" s="9">
        <v>135900</v>
      </c>
      <c r="K12"/>
      <c r="L12"/>
    </row>
    <row r="13" spans="2:12" hidden="1">
      <c r="B13" s="8">
        <f t="shared" si="0"/>
        <v>10</v>
      </c>
      <c r="C13" t="s">
        <v>26</v>
      </c>
      <c r="D13" s="5" t="s">
        <v>20</v>
      </c>
      <c r="E13" t="s">
        <v>14</v>
      </c>
      <c r="F13" s="2">
        <v>43466</v>
      </c>
      <c r="G13" s="9" t="s">
        <v>15</v>
      </c>
      <c r="H13"/>
      <c r="I13" s="9">
        <v>145050</v>
      </c>
      <c r="K13"/>
      <c r="L13"/>
    </row>
    <row r="14" spans="2:12" hidden="1">
      <c r="B14" s="8">
        <f t="shared" si="0"/>
        <v>11</v>
      </c>
      <c r="C14" t="s">
        <v>27</v>
      </c>
      <c r="D14" s="5" t="s">
        <v>28</v>
      </c>
      <c r="E14" t="s">
        <v>14</v>
      </c>
      <c r="F14" s="2">
        <v>43466</v>
      </c>
      <c r="G14" s="9" t="s">
        <v>15</v>
      </c>
      <c r="H14"/>
      <c r="I14" s="9">
        <v>87900</v>
      </c>
      <c r="K14"/>
      <c r="L14"/>
    </row>
    <row r="15" spans="2:12" hidden="1">
      <c r="B15" s="8">
        <f t="shared" si="0"/>
        <v>12</v>
      </c>
      <c r="C15" t="s">
        <v>29</v>
      </c>
      <c r="D15" s="5" t="s">
        <v>30</v>
      </c>
      <c r="E15" t="s">
        <v>14</v>
      </c>
      <c r="F15" s="2">
        <v>43466</v>
      </c>
      <c r="G15" s="9" t="s">
        <v>15</v>
      </c>
      <c r="H15"/>
      <c r="I15" s="9">
        <v>97800</v>
      </c>
      <c r="K15"/>
      <c r="L15"/>
    </row>
    <row r="16" spans="2:12" hidden="1">
      <c r="B16" s="8">
        <f t="shared" si="0"/>
        <v>13</v>
      </c>
      <c r="C16" t="s">
        <v>31</v>
      </c>
      <c r="D16" s="5" t="s">
        <v>32</v>
      </c>
      <c r="E16" t="s">
        <v>14</v>
      </c>
      <c r="F16" s="2">
        <v>43466</v>
      </c>
      <c r="G16" s="9" t="s">
        <v>15</v>
      </c>
      <c r="H16" s="10"/>
      <c r="I16" s="9">
        <v>67350</v>
      </c>
      <c r="K16"/>
      <c r="L16"/>
    </row>
    <row r="17" spans="2:12" hidden="1">
      <c r="B17" s="8">
        <f t="shared" si="0"/>
        <v>14</v>
      </c>
      <c r="C17" t="s">
        <v>33</v>
      </c>
      <c r="D17" s="5" t="s">
        <v>33</v>
      </c>
      <c r="E17" t="s">
        <v>14</v>
      </c>
      <c r="F17" s="2">
        <v>43466</v>
      </c>
      <c r="G17" s="9" t="s">
        <v>15</v>
      </c>
      <c r="H17" s="10"/>
      <c r="I17" s="9">
        <v>55200</v>
      </c>
      <c r="K17"/>
      <c r="L17"/>
    </row>
    <row r="18" spans="2:12" hidden="1">
      <c r="B18" s="8">
        <f t="shared" si="0"/>
        <v>15</v>
      </c>
      <c r="C18" t="s">
        <v>34</v>
      </c>
      <c r="D18" s="5" t="s">
        <v>35</v>
      </c>
      <c r="E18" t="s">
        <v>14</v>
      </c>
      <c r="F18" s="2">
        <v>43466</v>
      </c>
      <c r="G18" s="9" t="s">
        <v>15</v>
      </c>
      <c r="H18" s="10"/>
      <c r="I18" s="9">
        <v>44250</v>
      </c>
      <c r="K18"/>
      <c r="L18"/>
    </row>
    <row r="19" spans="2:12" hidden="1">
      <c r="B19" s="8">
        <f t="shared" si="0"/>
        <v>16</v>
      </c>
      <c r="C19" t="s">
        <v>36</v>
      </c>
      <c r="D19" s="15" t="s">
        <v>37</v>
      </c>
      <c r="E19" t="s">
        <v>14</v>
      </c>
      <c r="F19" s="2">
        <v>43466</v>
      </c>
      <c r="G19" s="9" t="s">
        <v>15</v>
      </c>
      <c r="H19" s="10"/>
      <c r="I19" s="1">
        <v>47700</v>
      </c>
      <c r="K19"/>
      <c r="L19"/>
    </row>
    <row r="20" spans="2:12" hidden="1">
      <c r="B20" s="8">
        <f t="shared" si="0"/>
        <v>17</v>
      </c>
      <c r="C20" t="s">
        <v>38</v>
      </c>
      <c r="D20" s="5" t="s">
        <v>20</v>
      </c>
      <c r="E20" t="s">
        <v>14</v>
      </c>
      <c r="F20" s="2">
        <v>43466</v>
      </c>
      <c r="G20" s="9" t="s">
        <v>15</v>
      </c>
      <c r="H20"/>
      <c r="I20" s="1">
        <v>27450</v>
      </c>
      <c r="K20"/>
      <c r="L20"/>
    </row>
    <row r="21" spans="2:12" hidden="1">
      <c r="B21" s="8">
        <f t="shared" si="0"/>
        <v>18</v>
      </c>
      <c r="C21" t="s">
        <v>39</v>
      </c>
      <c r="D21" s="5" t="s">
        <v>37</v>
      </c>
      <c r="E21" t="s">
        <v>14</v>
      </c>
      <c r="F21" s="2">
        <v>43466</v>
      </c>
      <c r="G21" s="9" t="s">
        <v>15</v>
      </c>
      <c r="H21"/>
      <c r="I21" s="1">
        <v>11700</v>
      </c>
      <c r="K21"/>
      <c r="L21"/>
    </row>
    <row r="22" spans="2:12">
      <c r="B22" s="8">
        <f t="shared" si="0"/>
        <v>19</v>
      </c>
      <c r="C22" t="s">
        <v>8</v>
      </c>
      <c r="D22" s="5" t="s">
        <v>9</v>
      </c>
      <c r="E22" t="s">
        <v>14</v>
      </c>
      <c r="F22" s="2">
        <v>43466</v>
      </c>
      <c r="G22" s="9" t="s">
        <v>15</v>
      </c>
      <c r="I22" s="1">
        <v>188250</v>
      </c>
      <c r="K22"/>
      <c r="L22"/>
    </row>
    <row r="23" spans="2:12">
      <c r="B23" s="8">
        <f t="shared" si="0"/>
        <v>20</v>
      </c>
      <c r="C23" t="s">
        <v>8</v>
      </c>
      <c r="D23" s="5" t="s">
        <v>9</v>
      </c>
      <c r="E23" t="s">
        <v>14</v>
      </c>
      <c r="F23" s="2">
        <v>43466</v>
      </c>
      <c r="G23" s="9" t="s">
        <v>15</v>
      </c>
      <c r="I23" s="1">
        <v>2796900</v>
      </c>
      <c r="K23"/>
      <c r="L23"/>
    </row>
    <row r="24" spans="2:12">
      <c r="B24" s="8">
        <f t="shared" si="0"/>
        <v>21</v>
      </c>
      <c r="C24" t="s">
        <v>8</v>
      </c>
      <c r="D24" s="5" t="s">
        <v>9</v>
      </c>
      <c r="E24" t="s">
        <v>14</v>
      </c>
      <c r="F24" s="2">
        <v>43466</v>
      </c>
      <c r="G24" s="9" t="s">
        <v>15</v>
      </c>
      <c r="I24" s="1">
        <v>11100</v>
      </c>
      <c r="K24"/>
      <c r="L24"/>
    </row>
    <row r="25" spans="2:12" hidden="1">
      <c r="B25" s="8">
        <f t="shared" si="0"/>
        <v>22</v>
      </c>
      <c r="C25" t="s">
        <v>16</v>
      </c>
      <c r="D25" s="5" t="s">
        <v>16</v>
      </c>
      <c r="E25" t="s">
        <v>10</v>
      </c>
      <c r="F25" s="2">
        <v>43466</v>
      </c>
      <c r="G25" s="9" t="s">
        <v>15</v>
      </c>
      <c r="H25"/>
      <c r="I25" s="1">
        <v>879150</v>
      </c>
      <c r="K25"/>
      <c r="L25"/>
    </row>
    <row r="26" spans="2:12" hidden="1">
      <c r="B26" s="8">
        <f t="shared" si="0"/>
        <v>23</v>
      </c>
      <c r="C26" t="s">
        <v>40</v>
      </c>
      <c r="D26" s="5" t="s">
        <v>20</v>
      </c>
      <c r="E26" t="s">
        <v>14</v>
      </c>
      <c r="F26" s="2">
        <v>43466</v>
      </c>
      <c r="G26" s="9" t="s">
        <v>15</v>
      </c>
      <c r="H26"/>
      <c r="I26" s="9">
        <v>365100</v>
      </c>
      <c r="K26"/>
      <c r="L26"/>
    </row>
    <row r="27" spans="2:12" hidden="1">
      <c r="B27" s="8">
        <f t="shared" si="0"/>
        <v>24</v>
      </c>
      <c r="C27" t="s">
        <v>41</v>
      </c>
      <c r="D27" s="5" t="s">
        <v>20</v>
      </c>
      <c r="E27" t="s">
        <v>14</v>
      </c>
      <c r="F27" s="2">
        <v>43466</v>
      </c>
      <c r="G27" s="9" t="s">
        <v>15</v>
      </c>
      <c r="H27"/>
      <c r="I27" s="9">
        <v>270150</v>
      </c>
      <c r="K27"/>
      <c r="L27"/>
    </row>
    <row r="28" spans="2:12" hidden="1">
      <c r="B28" s="8">
        <f t="shared" si="0"/>
        <v>25</v>
      </c>
      <c r="C28" t="s">
        <v>42</v>
      </c>
      <c r="D28" s="5" t="s">
        <v>43</v>
      </c>
      <c r="E28" t="s">
        <v>14</v>
      </c>
      <c r="F28" s="2">
        <v>43466</v>
      </c>
      <c r="G28" s="9" t="s">
        <v>15</v>
      </c>
      <c r="H28"/>
      <c r="I28" s="1">
        <v>559650</v>
      </c>
      <c r="K28"/>
      <c r="L28"/>
    </row>
    <row r="29" spans="2:12" hidden="1">
      <c r="B29" s="8">
        <f t="shared" si="0"/>
        <v>26</v>
      </c>
      <c r="C29" t="s">
        <v>44</v>
      </c>
      <c r="D29" s="5" t="s">
        <v>43</v>
      </c>
      <c r="E29" t="s">
        <v>14</v>
      </c>
      <c r="F29" s="2">
        <v>43466</v>
      </c>
      <c r="G29" s="9" t="s">
        <v>15</v>
      </c>
      <c r="H29"/>
      <c r="I29" s="1">
        <v>19500</v>
      </c>
      <c r="K29"/>
      <c r="L29"/>
    </row>
    <row r="30" spans="2:12" hidden="1">
      <c r="B30" s="8">
        <f t="shared" si="0"/>
        <v>27</v>
      </c>
      <c r="C30" t="s">
        <v>45</v>
      </c>
      <c r="D30" s="5" t="s">
        <v>46</v>
      </c>
      <c r="E30" t="s">
        <v>14</v>
      </c>
      <c r="F30" s="2">
        <v>43466</v>
      </c>
      <c r="G30" s="9" t="s">
        <v>15</v>
      </c>
      <c r="H30"/>
      <c r="I30" s="1">
        <v>69000</v>
      </c>
      <c r="K30"/>
      <c r="L30"/>
    </row>
    <row r="31" spans="2:12" hidden="1">
      <c r="B31" s="8">
        <f t="shared" si="0"/>
        <v>28</v>
      </c>
      <c r="C31" t="s">
        <v>44</v>
      </c>
      <c r="D31" s="5" t="s">
        <v>43</v>
      </c>
      <c r="E31" t="s">
        <v>14</v>
      </c>
      <c r="F31" s="2">
        <v>43466</v>
      </c>
      <c r="G31" s="9" t="s">
        <v>15</v>
      </c>
      <c r="H31"/>
      <c r="I31" s="1">
        <v>367950</v>
      </c>
      <c r="K31"/>
      <c r="L31"/>
    </row>
    <row r="32" spans="2:12" hidden="1">
      <c r="B32" s="8">
        <f t="shared" si="0"/>
        <v>29</v>
      </c>
      <c r="C32" t="s">
        <v>47</v>
      </c>
      <c r="D32" s="5" t="s">
        <v>47</v>
      </c>
      <c r="E32" t="s">
        <v>14</v>
      </c>
      <c r="F32" s="2">
        <v>43466</v>
      </c>
      <c r="G32" s="9" t="s">
        <v>15</v>
      </c>
      <c r="H32" s="10"/>
      <c r="I32" s="9">
        <v>152250</v>
      </c>
      <c r="K32"/>
      <c r="L32"/>
    </row>
    <row r="33" spans="2:12" hidden="1">
      <c r="B33" s="8">
        <f t="shared" si="0"/>
        <v>30</v>
      </c>
      <c r="C33" t="s">
        <v>47</v>
      </c>
      <c r="D33" s="5" t="s">
        <v>48</v>
      </c>
      <c r="E33" t="s">
        <v>14</v>
      </c>
      <c r="F33" s="2">
        <v>43466</v>
      </c>
      <c r="G33" s="9" t="s">
        <v>15</v>
      </c>
      <c r="H33" s="10"/>
      <c r="I33" s="9">
        <v>114450</v>
      </c>
      <c r="K33"/>
      <c r="L33"/>
    </row>
    <row r="34" spans="2:12" hidden="1">
      <c r="B34" s="8">
        <f t="shared" si="0"/>
        <v>31</v>
      </c>
      <c r="C34" t="s">
        <v>49</v>
      </c>
      <c r="D34" s="5" t="s">
        <v>50</v>
      </c>
      <c r="E34" t="s">
        <v>14</v>
      </c>
      <c r="F34" s="2">
        <v>43466</v>
      </c>
      <c r="G34" s="9" t="s">
        <v>15</v>
      </c>
      <c r="H34"/>
      <c r="I34" s="1">
        <v>22050</v>
      </c>
      <c r="K34"/>
      <c r="L34"/>
    </row>
    <row r="35" spans="2:12" hidden="1">
      <c r="B35" s="8">
        <f t="shared" si="0"/>
        <v>32</v>
      </c>
      <c r="C35" t="s">
        <v>51</v>
      </c>
      <c r="D35" s="5" t="s">
        <v>46</v>
      </c>
      <c r="E35" t="s">
        <v>14</v>
      </c>
      <c r="F35" s="2">
        <v>43466</v>
      </c>
      <c r="G35" s="9" t="s">
        <v>15</v>
      </c>
      <c r="H35" s="10"/>
      <c r="I35" s="9">
        <v>93300</v>
      </c>
      <c r="K35"/>
      <c r="L35"/>
    </row>
    <row r="36" spans="2:12" hidden="1">
      <c r="B36" s="8">
        <f t="shared" si="0"/>
        <v>33</v>
      </c>
      <c r="C36" t="s">
        <v>52</v>
      </c>
      <c r="D36" s="5" t="s">
        <v>20</v>
      </c>
      <c r="E36" t="s">
        <v>14</v>
      </c>
      <c r="F36" s="2">
        <v>43466</v>
      </c>
      <c r="G36" s="9" t="s">
        <v>15</v>
      </c>
      <c r="H36"/>
      <c r="I36" s="1">
        <v>10350</v>
      </c>
      <c r="K36"/>
      <c r="L36"/>
    </row>
    <row r="37" spans="2:12" hidden="1">
      <c r="B37" s="8">
        <f t="shared" si="0"/>
        <v>34</v>
      </c>
      <c r="C37" t="s">
        <v>53</v>
      </c>
      <c r="D37" s="5" t="s">
        <v>53</v>
      </c>
      <c r="E37" t="s">
        <v>14</v>
      </c>
      <c r="F37" s="2">
        <v>43466</v>
      </c>
      <c r="G37" s="9" t="s">
        <v>15</v>
      </c>
      <c r="H37" s="10"/>
      <c r="I37" s="9">
        <v>110850</v>
      </c>
      <c r="K37"/>
      <c r="L37"/>
    </row>
    <row r="38" spans="2:12" hidden="1">
      <c r="B38" s="8">
        <f t="shared" si="0"/>
        <v>35</v>
      </c>
      <c r="C38" t="s">
        <v>54</v>
      </c>
      <c r="D38" s="5" t="s">
        <v>48</v>
      </c>
      <c r="E38" t="s">
        <v>14</v>
      </c>
      <c r="F38" s="2">
        <v>43466</v>
      </c>
      <c r="G38" s="9" t="s">
        <v>15</v>
      </c>
      <c r="H38"/>
      <c r="I38" s="9">
        <v>150600</v>
      </c>
      <c r="K38"/>
      <c r="L38"/>
    </row>
    <row r="39" spans="2:12" hidden="1">
      <c r="B39" s="8">
        <f t="shared" si="0"/>
        <v>36</v>
      </c>
      <c r="C39" t="s">
        <v>55</v>
      </c>
      <c r="D39" s="5" t="s">
        <v>48</v>
      </c>
      <c r="E39" t="s">
        <v>14</v>
      </c>
      <c r="F39" s="2">
        <v>43466</v>
      </c>
      <c r="G39" s="9" t="s">
        <v>15</v>
      </c>
      <c r="H39" s="10"/>
      <c r="I39" s="9">
        <v>69600</v>
      </c>
      <c r="K39"/>
      <c r="L39"/>
    </row>
    <row r="40" spans="2:12" hidden="1">
      <c r="B40" s="8">
        <f t="shared" si="0"/>
        <v>37</v>
      </c>
      <c r="C40" t="s">
        <v>56</v>
      </c>
      <c r="D40" s="5" t="s">
        <v>13</v>
      </c>
      <c r="E40" s="5" t="s">
        <v>10</v>
      </c>
      <c r="F40" s="2">
        <v>43466</v>
      </c>
      <c r="G40" s="9" t="s">
        <v>11</v>
      </c>
      <c r="H40" s="10"/>
      <c r="I40" s="1">
        <v>100000</v>
      </c>
      <c r="K40"/>
      <c r="L40"/>
    </row>
    <row r="41" spans="2:12" hidden="1">
      <c r="B41" s="8">
        <f t="shared" si="0"/>
        <v>38</v>
      </c>
      <c r="C41" t="s">
        <v>57</v>
      </c>
      <c r="D41" s="5" t="s">
        <v>58</v>
      </c>
      <c r="E41" t="s">
        <v>14</v>
      </c>
      <c r="F41" s="2">
        <v>43466</v>
      </c>
      <c r="G41" s="9" t="s">
        <v>15</v>
      </c>
      <c r="H41" s="10"/>
      <c r="I41" s="9">
        <v>214800</v>
      </c>
      <c r="K41"/>
      <c r="L41"/>
    </row>
    <row r="42" spans="2:12" hidden="1">
      <c r="B42" s="8">
        <f t="shared" si="0"/>
        <v>39</v>
      </c>
      <c r="C42" t="s">
        <v>59</v>
      </c>
      <c r="D42" s="5" t="s">
        <v>20</v>
      </c>
      <c r="E42" t="s">
        <v>14</v>
      </c>
      <c r="F42" s="2">
        <v>43466</v>
      </c>
      <c r="G42" s="9" t="s">
        <v>15</v>
      </c>
      <c r="H42" s="10"/>
      <c r="I42" s="1">
        <v>35550</v>
      </c>
      <c r="K42"/>
      <c r="L42"/>
    </row>
    <row r="43" spans="2:12">
      <c r="B43" s="8">
        <f t="shared" si="0"/>
        <v>40</v>
      </c>
      <c r="C43" t="s">
        <v>60</v>
      </c>
      <c r="D43" s="5" t="s">
        <v>9</v>
      </c>
      <c r="E43" s="5" t="s">
        <v>10</v>
      </c>
      <c r="F43" s="2">
        <v>43466</v>
      </c>
      <c r="G43" s="9" t="s">
        <v>11</v>
      </c>
      <c r="H43" s="19"/>
      <c r="I43" s="1">
        <v>150000</v>
      </c>
      <c r="K43"/>
      <c r="L43"/>
    </row>
    <row r="44" spans="2:12" hidden="1">
      <c r="B44" s="8">
        <f t="shared" si="0"/>
        <v>41</v>
      </c>
      <c r="C44" t="s">
        <v>61</v>
      </c>
      <c r="D44" s="5" t="s">
        <v>62</v>
      </c>
      <c r="E44" t="s">
        <v>14</v>
      </c>
      <c r="F44" s="2">
        <v>43466</v>
      </c>
      <c r="G44" s="9" t="s">
        <v>15</v>
      </c>
      <c r="H44" s="10"/>
      <c r="I44" s="9">
        <v>175950</v>
      </c>
      <c r="K44"/>
      <c r="L44"/>
    </row>
    <row r="45" spans="2:12" hidden="1">
      <c r="B45" s="8">
        <f t="shared" si="0"/>
        <v>42</v>
      </c>
      <c r="C45" t="s">
        <v>63</v>
      </c>
      <c r="D45" s="5" t="s">
        <v>62</v>
      </c>
      <c r="E45" t="s">
        <v>14</v>
      </c>
      <c r="F45" s="2">
        <v>43466</v>
      </c>
      <c r="G45" s="9" t="s">
        <v>15</v>
      </c>
      <c r="H45"/>
      <c r="I45" s="1">
        <v>21750</v>
      </c>
      <c r="K45"/>
      <c r="L45"/>
    </row>
    <row r="46" spans="2:12" hidden="1">
      <c r="B46" s="8">
        <f t="shared" si="0"/>
        <v>43</v>
      </c>
      <c r="C46" t="s">
        <v>64</v>
      </c>
      <c r="D46" s="5" t="s">
        <v>65</v>
      </c>
      <c r="E46" t="s">
        <v>14</v>
      </c>
      <c r="F46" s="2">
        <v>43466</v>
      </c>
      <c r="G46" s="9" t="s">
        <v>15</v>
      </c>
      <c r="H46"/>
      <c r="I46" s="1">
        <v>62250</v>
      </c>
      <c r="K46"/>
      <c r="L46"/>
    </row>
    <row r="47" spans="2:12" hidden="1">
      <c r="B47" s="8">
        <f t="shared" si="0"/>
        <v>44</v>
      </c>
      <c r="C47" t="s">
        <v>66</v>
      </c>
      <c r="D47" s="5" t="s">
        <v>67</v>
      </c>
      <c r="E47" t="s">
        <v>14</v>
      </c>
      <c r="F47" s="2">
        <v>43466</v>
      </c>
      <c r="G47" s="9" t="s">
        <v>15</v>
      </c>
      <c r="H47"/>
      <c r="I47" s="1">
        <v>118050</v>
      </c>
      <c r="K47"/>
      <c r="L47"/>
    </row>
    <row r="48" spans="2:12" hidden="1">
      <c r="B48" s="8">
        <f t="shared" si="0"/>
        <v>45</v>
      </c>
      <c r="C48" t="s">
        <v>12</v>
      </c>
      <c r="D48" s="5" t="s">
        <v>13</v>
      </c>
      <c r="E48" s="5" t="s">
        <v>10</v>
      </c>
      <c r="F48" s="2">
        <v>43831</v>
      </c>
      <c r="G48" s="9" t="s">
        <v>11</v>
      </c>
      <c r="H48" s="10"/>
      <c r="I48" s="1">
        <v>100000</v>
      </c>
      <c r="K48"/>
      <c r="L48"/>
    </row>
    <row r="49" spans="2:12" hidden="1">
      <c r="B49" s="8">
        <f t="shared" si="0"/>
        <v>46</v>
      </c>
      <c r="C49" t="s">
        <v>22</v>
      </c>
      <c r="D49" s="5" t="s">
        <v>23</v>
      </c>
      <c r="E49" t="s">
        <v>14</v>
      </c>
      <c r="F49" s="2">
        <v>43831</v>
      </c>
      <c r="G49" s="9" t="s">
        <v>15</v>
      </c>
      <c r="H49" s="10"/>
      <c r="I49" s="11">
        <v>10447.5</v>
      </c>
      <c r="K49"/>
      <c r="L49"/>
    </row>
    <row r="50" spans="2:12" hidden="1">
      <c r="B50" s="8">
        <f t="shared" si="0"/>
        <v>47</v>
      </c>
      <c r="C50" t="s">
        <v>24</v>
      </c>
      <c r="D50" s="5" t="s">
        <v>23</v>
      </c>
      <c r="E50" t="s">
        <v>14</v>
      </c>
      <c r="F50" s="2">
        <v>43831</v>
      </c>
      <c r="G50" s="9" t="s">
        <v>15</v>
      </c>
      <c r="H50" s="10"/>
      <c r="I50" s="11">
        <v>7651.88</v>
      </c>
      <c r="K50"/>
      <c r="L50"/>
    </row>
    <row r="51" spans="2:12" hidden="1">
      <c r="B51" s="8">
        <f t="shared" si="0"/>
        <v>48</v>
      </c>
      <c r="C51" t="s">
        <v>17</v>
      </c>
      <c r="D51" s="5" t="s">
        <v>18</v>
      </c>
      <c r="E51" t="s">
        <v>14</v>
      </c>
      <c r="F51" s="2">
        <v>43831</v>
      </c>
      <c r="G51" s="9" t="s">
        <v>15</v>
      </c>
      <c r="H51" s="10"/>
      <c r="I51" s="11">
        <v>31801.88</v>
      </c>
      <c r="K51"/>
      <c r="L51"/>
    </row>
    <row r="52" spans="2:12" hidden="1">
      <c r="B52" s="8">
        <f t="shared" si="0"/>
        <v>49</v>
      </c>
      <c r="C52" t="s">
        <v>41</v>
      </c>
      <c r="D52" s="5" t="s">
        <v>20</v>
      </c>
      <c r="E52" t="s">
        <v>14</v>
      </c>
      <c r="F52" s="2">
        <v>43831</v>
      </c>
      <c r="G52" s="9" t="s">
        <v>15</v>
      </c>
      <c r="H52" s="10"/>
      <c r="I52" s="11">
        <v>21825</v>
      </c>
      <c r="K52"/>
      <c r="L52"/>
    </row>
    <row r="53" spans="2:12" hidden="1">
      <c r="B53" s="8">
        <f t="shared" si="0"/>
        <v>50</v>
      </c>
      <c r="C53" t="s">
        <v>19</v>
      </c>
      <c r="D53" s="5" t="s">
        <v>20</v>
      </c>
      <c r="E53" t="s">
        <v>14</v>
      </c>
      <c r="F53" s="2">
        <v>43831</v>
      </c>
      <c r="G53" s="9" t="s">
        <v>15</v>
      </c>
      <c r="H53" s="10"/>
      <c r="I53" s="11">
        <v>20094.38</v>
      </c>
      <c r="K53"/>
      <c r="L53"/>
    </row>
    <row r="54" spans="2:12" hidden="1">
      <c r="B54" s="8">
        <f t="shared" si="0"/>
        <v>51</v>
      </c>
      <c r="C54" t="s">
        <v>21</v>
      </c>
      <c r="D54" s="5" t="s">
        <v>21</v>
      </c>
      <c r="E54" t="s">
        <v>14</v>
      </c>
      <c r="F54" s="2">
        <v>43831</v>
      </c>
      <c r="G54" s="9" t="s">
        <v>15</v>
      </c>
      <c r="H54" s="10"/>
      <c r="I54" s="11">
        <v>14529.38</v>
      </c>
      <c r="K54"/>
      <c r="L54"/>
    </row>
    <row r="55" spans="2:12" hidden="1">
      <c r="B55" s="8">
        <f t="shared" si="0"/>
        <v>52</v>
      </c>
      <c r="C55" t="s">
        <v>25</v>
      </c>
      <c r="D55" s="5" t="s">
        <v>25</v>
      </c>
      <c r="E55" t="s">
        <v>14</v>
      </c>
      <c r="F55" s="2">
        <v>43831</v>
      </c>
      <c r="G55" s="9" t="s">
        <v>15</v>
      </c>
      <c r="H55" s="10"/>
      <c r="I55" s="11">
        <v>11851.88</v>
      </c>
      <c r="K55"/>
      <c r="L55"/>
    </row>
    <row r="56" spans="2:12" hidden="1">
      <c r="B56" s="8">
        <f t="shared" si="0"/>
        <v>53</v>
      </c>
      <c r="C56" t="s">
        <v>26</v>
      </c>
      <c r="D56" s="5" t="s">
        <v>20</v>
      </c>
      <c r="E56" t="s">
        <v>14</v>
      </c>
      <c r="F56" s="2">
        <v>43831</v>
      </c>
      <c r="G56" s="9" t="s">
        <v>15</v>
      </c>
      <c r="H56" s="10"/>
      <c r="I56" s="11">
        <v>12219.38</v>
      </c>
      <c r="K56"/>
      <c r="L56"/>
    </row>
    <row r="57" spans="2:12" hidden="1">
      <c r="B57" s="8">
        <f t="shared" si="0"/>
        <v>54</v>
      </c>
      <c r="C57" t="s">
        <v>27</v>
      </c>
      <c r="D57" s="5" t="s">
        <v>28</v>
      </c>
      <c r="E57" t="s">
        <v>14</v>
      </c>
      <c r="F57" s="2">
        <v>43831</v>
      </c>
      <c r="G57" s="9" t="s">
        <v>15</v>
      </c>
      <c r="H57" s="10"/>
      <c r="I57" s="11">
        <v>10106.25</v>
      </c>
      <c r="K57"/>
      <c r="L57"/>
    </row>
    <row r="58" spans="2:12" hidden="1">
      <c r="B58" s="8">
        <f t="shared" si="0"/>
        <v>55</v>
      </c>
      <c r="C58" t="s">
        <v>29</v>
      </c>
      <c r="D58" s="5" t="s">
        <v>30</v>
      </c>
      <c r="E58" t="s">
        <v>14</v>
      </c>
      <c r="F58" s="2">
        <v>43831</v>
      </c>
      <c r="G58" s="9" t="s">
        <v>15</v>
      </c>
      <c r="H58" s="10"/>
      <c r="I58" s="11">
        <v>8649.3799999999992</v>
      </c>
      <c r="K58"/>
      <c r="L58"/>
    </row>
    <row r="59" spans="2:12" hidden="1">
      <c r="B59" s="8">
        <f t="shared" si="0"/>
        <v>56</v>
      </c>
      <c r="C59" t="s">
        <v>31</v>
      </c>
      <c r="D59" s="5" t="s">
        <v>32</v>
      </c>
      <c r="E59" t="s">
        <v>14</v>
      </c>
      <c r="F59" s="2">
        <v>43831</v>
      </c>
      <c r="G59" s="9" t="s">
        <v>15</v>
      </c>
      <c r="H59" s="10"/>
      <c r="I59" s="11">
        <v>5200</v>
      </c>
      <c r="K59"/>
      <c r="L59"/>
    </row>
    <row r="60" spans="2:12" hidden="1">
      <c r="B60" s="8">
        <f t="shared" si="0"/>
        <v>57</v>
      </c>
      <c r="C60" t="s">
        <v>33</v>
      </c>
      <c r="D60" s="5" t="s">
        <v>33</v>
      </c>
      <c r="E60" t="s">
        <v>14</v>
      </c>
      <c r="F60" s="2">
        <v>43831</v>
      </c>
      <c r="G60" s="9" t="s">
        <v>15</v>
      </c>
      <c r="H60" s="10"/>
      <c r="I60" s="11">
        <v>4287.5</v>
      </c>
      <c r="K60"/>
      <c r="L60"/>
    </row>
    <row r="61" spans="2:12" hidden="1">
      <c r="B61" s="8">
        <f t="shared" si="0"/>
        <v>58</v>
      </c>
      <c r="C61" t="s">
        <v>34</v>
      </c>
      <c r="D61" s="5" t="s">
        <v>35</v>
      </c>
      <c r="E61" t="s">
        <v>14</v>
      </c>
      <c r="F61" s="2">
        <v>43831</v>
      </c>
      <c r="G61" s="9" t="s">
        <v>15</v>
      </c>
      <c r="H61" s="10"/>
      <c r="I61" s="11">
        <v>3925</v>
      </c>
      <c r="K61"/>
      <c r="L61"/>
    </row>
    <row r="62" spans="2:12" hidden="1">
      <c r="B62" s="8">
        <f t="shared" si="0"/>
        <v>59</v>
      </c>
      <c r="C62" t="s">
        <v>36</v>
      </c>
      <c r="D62" s="5" t="s">
        <v>37</v>
      </c>
      <c r="E62" t="s">
        <v>14</v>
      </c>
      <c r="F62" s="2">
        <v>43831</v>
      </c>
      <c r="G62" s="9" t="s">
        <v>15</v>
      </c>
      <c r="H62" s="10"/>
      <c r="I62" s="11">
        <v>3819.38</v>
      </c>
      <c r="K62"/>
      <c r="L62"/>
    </row>
    <row r="63" spans="2:12" hidden="1">
      <c r="B63" s="8">
        <f t="shared" si="0"/>
        <v>60</v>
      </c>
      <c r="C63" t="s">
        <v>38</v>
      </c>
      <c r="D63" s="5" t="s">
        <v>20</v>
      </c>
      <c r="E63" t="s">
        <v>14</v>
      </c>
      <c r="F63" s="2">
        <v>43831</v>
      </c>
      <c r="G63" s="9" t="s">
        <v>15</v>
      </c>
      <c r="H63" s="10"/>
      <c r="I63" s="11">
        <v>2375</v>
      </c>
      <c r="K63"/>
      <c r="L63"/>
    </row>
    <row r="64" spans="2:12" hidden="1">
      <c r="B64" s="8">
        <f t="shared" si="0"/>
        <v>61</v>
      </c>
      <c r="C64" t="s">
        <v>39</v>
      </c>
      <c r="D64" s="5" t="s">
        <v>37</v>
      </c>
      <c r="E64" t="s">
        <v>14</v>
      </c>
      <c r="F64" s="2">
        <v>43831</v>
      </c>
      <c r="G64" s="9" t="s">
        <v>15</v>
      </c>
      <c r="H64" s="10"/>
      <c r="I64">
        <v>975</v>
      </c>
    </row>
    <row r="65" spans="2:9" hidden="1">
      <c r="B65" s="8">
        <f t="shared" si="0"/>
        <v>62</v>
      </c>
      <c r="C65" t="s">
        <v>16</v>
      </c>
      <c r="D65" s="5" t="s">
        <v>16</v>
      </c>
      <c r="E65" s="5" t="s">
        <v>10</v>
      </c>
      <c r="F65" s="2">
        <v>43831</v>
      </c>
      <c r="G65" s="9" t="s">
        <v>15</v>
      </c>
      <c r="H65" s="10"/>
      <c r="I65" s="1">
        <v>78495</v>
      </c>
    </row>
    <row r="66" spans="2:9" hidden="1">
      <c r="B66" s="8">
        <f t="shared" si="0"/>
        <v>63</v>
      </c>
      <c r="C66" t="s">
        <v>40</v>
      </c>
      <c r="D66" s="5" t="s">
        <v>20</v>
      </c>
      <c r="E66" t="s">
        <v>14</v>
      </c>
      <c r="F66" s="2">
        <v>43831</v>
      </c>
      <c r="G66" s="9" t="s">
        <v>15</v>
      </c>
      <c r="H66" s="10"/>
      <c r="I66" s="11">
        <v>35585</v>
      </c>
    </row>
    <row r="67" spans="2:9" hidden="1">
      <c r="B67" s="8">
        <f t="shared" si="0"/>
        <v>64</v>
      </c>
      <c r="C67" t="s">
        <v>42</v>
      </c>
      <c r="D67" s="5" t="s">
        <v>43</v>
      </c>
      <c r="E67" t="s">
        <v>10</v>
      </c>
      <c r="F67" s="2">
        <v>43831</v>
      </c>
      <c r="G67" s="9" t="s">
        <v>15</v>
      </c>
      <c r="H67" s="10"/>
      <c r="I67" s="11">
        <v>57735</v>
      </c>
    </row>
    <row r="68" spans="2:9" hidden="1">
      <c r="B68" s="8">
        <f t="shared" ref="B68:B131" si="1">ROW()-3</f>
        <v>65</v>
      </c>
      <c r="C68" t="s">
        <v>44</v>
      </c>
      <c r="D68" s="5" t="s">
        <v>43</v>
      </c>
      <c r="E68" t="s">
        <v>10</v>
      </c>
      <c r="F68" s="2">
        <v>43831</v>
      </c>
      <c r="G68" s="9" t="s">
        <v>15</v>
      </c>
      <c r="H68" s="10"/>
      <c r="I68" s="11">
        <v>38145</v>
      </c>
    </row>
    <row r="69" spans="2:9" hidden="1">
      <c r="B69" s="8">
        <f t="shared" si="1"/>
        <v>66</v>
      </c>
      <c r="C69" t="s">
        <v>45</v>
      </c>
      <c r="D69" s="5" t="s">
        <v>46</v>
      </c>
      <c r="E69" t="s">
        <v>14</v>
      </c>
      <c r="F69" s="2">
        <v>43831</v>
      </c>
      <c r="G69" s="9" t="s">
        <v>15</v>
      </c>
      <c r="H69" s="10"/>
      <c r="I69" s="11">
        <v>5687.5</v>
      </c>
    </row>
    <row r="70" spans="2:9" hidden="1">
      <c r="B70" s="8">
        <f t="shared" si="1"/>
        <v>67</v>
      </c>
      <c r="C70" t="s">
        <v>47</v>
      </c>
      <c r="D70" s="5" t="s">
        <v>48</v>
      </c>
      <c r="E70" t="s">
        <v>14</v>
      </c>
      <c r="F70" s="2">
        <v>43831</v>
      </c>
      <c r="G70" s="9" t="s">
        <v>15</v>
      </c>
      <c r="H70" s="10"/>
      <c r="I70" s="11">
        <v>24282.5</v>
      </c>
    </row>
    <row r="71" spans="2:9" hidden="1">
      <c r="B71" s="8">
        <f t="shared" si="1"/>
        <v>68</v>
      </c>
      <c r="C71" t="s">
        <v>49</v>
      </c>
      <c r="D71" s="5" t="s">
        <v>50</v>
      </c>
      <c r="E71" t="s">
        <v>14</v>
      </c>
      <c r="F71" s="2">
        <v>43831</v>
      </c>
      <c r="G71" s="9" t="s">
        <v>15</v>
      </c>
      <c r="H71" s="10"/>
      <c r="I71" s="11">
        <v>1775</v>
      </c>
    </row>
    <row r="72" spans="2:9" hidden="1">
      <c r="B72" s="8">
        <f t="shared" si="1"/>
        <v>69</v>
      </c>
      <c r="C72" t="s">
        <v>51</v>
      </c>
      <c r="D72" s="5" t="s">
        <v>46</v>
      </c>
      <c r="E72" t="s">
        <v>14</v>
      </c>
      <c r="F72" s="2">
        <v>43831</v>
      </c>
      <c r="G72" s="9" t="s">
        <v>15</v>
      </c>
      <c r="H72" s="10"/>
      <c r="I72" s="11">
        <v>8662.5</v>
      </c>
    </row>
    <row r="73" spans="2:9" hidden="1">
      <c r="B73" s="8">
        <f t="shared" si="1"/>
        <v>70</v>
      </c>
      <c r="C73" t="s">
        <v>52</v>
      </c>
      <c r="D73" s="5" t="s">
        <v>20</v>
      </c>
      <c r="E73" t="s">
        <v>14</v>
      </c>
      <c r="F73" s="2">
        <v>43831</v>
      </c>
      <c r="G73" s="9" t="s">
        <v>15</v>
      </c>
      <c r="H73" s="10"/>
      <c r="I73" s="11">
        <v>1062.5</v>
      </c>
    </row>
    <row r="74" spans="2:9" hidden="1">
      <c r="B74" s="8">
        <f t="shared" si="1"/>
        <v>71</v>
      </c>
      <c r="C74" t="s">
        <v>53</v>
      </c>
      <c r="D74" s="5" t="s">
        <v>53</v>
      </c>
      <c r="E74" t="s">
        <v>14</v>
      </c>
      <c r="F74" s="2">
        <v>43831</v>
      </c>
      <c r="G74" s="9" t="s">
        <v>15</v>
      </c>
      <c r="H74" s="10"/>
      <c r="I74" s="11">
        <v>9791.25</v>
      </c>
    </row>
    <row r="75" spans="2:9" hidden="1">
      <c r="B75" s="8">
        <f t="shared" si="1"/>
        <v>72</v>
      </c>
      <c r="C75" t="s">
        <v>54</v>
      </c>
      <c r="D75" s="5" t="s">
        <v>48</v>
      </c>
      <c r="E75" t="s">
        <v>14</v>
      </c>
      <c r="F75" s="2">
        <v>43831</v>
      </c>
      <c r="G75" s="9" t="s">
        <v>15</v>
      </c>
      <c r="H75" s="10"/>
      <c r="I75" s="11">
        <v>13177.5</v>
      </c>
    </row>
    <row r="76" spans="2:9" hidden="1">
      <c r="B76" s="8">
        <f t="shared" si="1"/>
        <v>73</v>
      </c>
      <c r="C76" t="s">
        <v>57</v>
      </c>
      <c r="D76" s="5" t="s">
        <v>58</v>
      </c>
      <c r="E76" t="s">
        <v>14</v>
      </c>
      <c r="F76" s="2">
        <v>43831</v>
      </c>
      <c r="G76" s="9" t="s">
        <v>15</v>
      </c>
      <c r="H76" s="10"/>
      <c r="I76" s="11">
        <v>18587.5</v>
      </c>
    </row>
    <row r="77" spans="2:9" hidden="1">
      <c r="B77" s="8">
        <f t="shared" si="1"/>
        <v>74</v>
      </c>
      <c r="C77" t="s">
        <v>55</v>
      </c>
      <c r="D77" s="5" t="s">
        <v>48</v>
      </c>
      <c r="E77" t="s">
        <v>14</v>
      </c>
      <c r="F77" s="2">
        <v>43831</v>
      </c>
      <c r="G77" s="9" t="s">
        <v>15</v>
      </c>
      <c r="H77" s="10"/>
      <c r="I77" s="11">
        <v>6300</v>
      </c>
    </row>
    <row r="78" spans="2:9" hidden="1">
      <c r="B78" s="8">
        <f t="shared" si="1"/>
        <v>75</v>
      </c>
      <c r="C78" t="s">
        <v>59</v>
      </c>
      <c r="D78" s="5" t="s">
        <v>20</v>
      </c>
      <c r="E78" t="s">
        <v>14</v>
      </c>
      <c r="F78" s="2">
        <v>43831</v>
      </c>
      <c r="G78" s="9" t="s">
        <v>15</v>
      </c>
      <c r="H78" s="10"/>
      <c r="I78" s="11">
        <v>3000</v>
      </c>
    </row>
    <row r="79" spans="2:9">
      <c r="B79" s="8">
        <f t="shared" si="1"/>
        <v>76</v>
      </c>
      <c r="C79" t="s">
        <v>60</v>
      </c>
      <c r="D79" s="5" t="s">
        <v>9</v>
      </c>
      <c r="E79" t="s">
        <v>10</v>
      </c>
      <c r="F79" s="2">
        <v>43831</v>
      </c>
      <c r="G79" s="9" t="s">
        <v>15</v>
      </c>
      <c r="H79" s="19"/>
      <c r="I79" s="11">
        <v>310200</v>
      </c>
    </row>
    <row r="80" spans="2:9" hidden="1">
      <c r="B80" s="8">
        <f t="shared" si="1"/>
        <v>77</v>
      </c>
      <c r="C80" t="s">
        <v>61</v>
      </c>
      <c r="D80" s="5" t="s">
        <v>62</v>
      </c>
      <c r="E80" t="s">
        <v>14</v>
      </c>
      <c r="F80" s="2">
        <v>43831</v>
      </c>
      <c r="G80" s="9" t="s">
        <v>15</v>
      </c>
      <c r="H80" s="10"/>
      <c r="I80" s="11">
        <v>15710.63</v>
      </c>
    </row>
    <row r="81" spans="2:9" hidden="1">
      <c r="B81" s="8">
        <f t="shared" si="1"/>
        <v>78</v>
      </c>
      <c r="C81" t="s">
        <v>63</v>
      </c>
      <c r="D81" s="5" t="s">
        <v>62</v>
      </c>
      <c r="E81" t="s">
        <v>14</v>
      </c>
      <c r="F81" s="2">
        <v>43831</v>
      </c>
      <c r="G81" s="9" t="s">
        <v>15</v>
      </c>
      <c r="H81" s="10"/>
      <c r="I81" s="11">
        <v>1955.63</v>
      </c>
    </row>
    <row r="82" spans="2:9" hidden="1">
      <c r="B82" s="8">
        <f t="shared" si="1"/>
        <v>79</v>
      </c>
      <c r="C82" t="s">
        <v>64</v>
      </c>
      <c r="D82" s="5" t="s">
        <v>65</v>
      </c>
      <c r="E82" t="s">
        <v>14</v>
      </c>
      <c r="F82" s="2">
        <v>43831</v>
      </c>
      <c r="G82" s="9" t="s">
        <v>15</v>
      </c>
      <c r="H82" s="10"/>
      <c r="I82" s="11">
        <v>4550</v>
      </c>
    </row>
    <row r="83" spans="2:9" hidden="1">
      <c r="B83" s="8">
        <f t="shared" si="1"/>
        <v>80</v>
      </c>
      <c r="C83" t="s">
        <v>66</v>
      </c>
      <c r="D83" s="5" t="s">
        <v>67</v>
      </c>
      <c r="E83" t="s">
        <v>14</v>
      </c>
      <c r="F83" s="2">
        <v>43831</v>
      </c>
      <c r="G83" s="9" t="s">
        <v>15</v>
      </c>
      <c r="H83" s="10"/>
      <c r="I83" s="11">
        <v>9883.1299999999992</v>
      </c>
    </row>
    <row r="84" spans="2:9" hidden="1">
      <c r="B84" s="8">
        <f t="shared" si="1"/>
        <v>81</v>
      </c>
      <c r="C84" t="s">
        <v>13</v>
      </c>
      <c r="D84" s="5" t="s">
        <v>13</v>
      </c>
      <c r="E84" t="s">
        <v>10</v>
      </c>
      <c r="F84" s="2">
        <v>43831</v>
      </c>
      <c r="G84" s="9" t="s">
        <v>15</v>
      </c>
      <c r="H84" s="10"/>
      <c r="I84" s="11">
        <v>108645</v>
      </c>
    </row>
    <row r="85" spans="2:9" hidden="1">
      <c r="B85" s="8">
        <f t="shared" si="1"/>
        <v>82</v>
      </c>
      <c r="C85" t="s">
        <v>12</v>
      </c>
      <c r="D85" s="5" t="s">
        <v>13</v>
      </c>
      <c r="E85" t="s">
        <v>10</v>
      </c>
      <c r="F85" s="2">
        <v>43862</v>
      </c>
      <c r="G85" s="9" t="s">
        <v>15</v>
      </c>
      <c r="H85"/>
      <c r="I85" s="1">
        <v>114330</v>
      </c>
    </row>
    <row r="86" spans="2:9" hidden="1">
      <c r="B86" s="8">
        <f t="shared" si="1"/>
        <v>83</v>
      </c>
      <c r="C86" t="s">
        <v>22</v>
      </c>
      <c r="D86" s="5" t="s">
        <v>23</v>
      </c>
      <c r="E86" t="s">
        <v>14</v>
      </c>
      <c r="F86" s="2">
        <v>43862</v>
      </c>
      <c r="G86" s="9" t="s">
        <v>15</v>
      </c>
      <c r="H86" s="10"/>
      <c r="I86" s="1">
        <v>9082.5</v>
      </c>
    </row>
    <row r="87" spans="2:9" hidden="1">
      <c r="B87" s="8">
        <f t="shared" si="1"/>
        <v>84</v>
      </c>
      <c r="C87" t="s">
        <v>24</v>
      </c>
      <c r="D87" s="5" t="s">
        <v>23</v>
      </c>
      <c r="E87" t="s">
        <v>14</v>
      </c>
      <c r="F87" s="2">
        <v>43862</v>
      </c>
      <c r="G87" s="9" t="s">
        <v>15</v>
      </c>
      <c r="H87" s="10"/>
      <c r="I87" s="1">
        <v>7796.25</v>
      </c>
    </row>
    <row r="88" spans="2:9" hidden="1">
      <c r="B88" s="8">
        <f t="shared" si="1"/>
        <v>85</v>
      </c>
      <c r="C88" t="s">
        <v>41</v>
      </c>
      <c r="D88" s="5" t="s">
        <v>20</v>
      </c>
      <c r="E88" t="s">
        <v>14</v>
      </c>
      <c r="F88" s="2">
        <v>43862</v>
      </c>
      <c r="G88" s="9" t="s">
        <v>15</v>
      </c>
      <c r="H88"/>
      <c r="I88" s="1">
        <v>21712.5</v>
      </c>
    </row>
    <row r="89" spans="2:9" hidden="1">
      <c r="B89" s="8">
        <f t="shared" si="1"/>
        <v>86</v>
      </c>
      <c r="C89" t="s">
        <v>17</v>
      </c>
      <c r="D89" s="5" t="s">
        <v>18</v>
      </c>
      <c r="E89" t="s">
        <v>14</v>
      </c>
      <c r="F89" s="2">
        <v>43862</v>
      </c>
      <c r="G89" s="9" t="s">
        <v>15</v>
      </c>
      <c r="H89" s="10"/>
      <c r="I89" s="1">
        <v>31775.63</v>
      </c>
    </row>
    <row r="90" spans="2:9" hidden="1">
      <c r="B90" s="8">
        <f t="shared" si="1"/>
        <v>87</v>
      </c>
      <c r="C90" t="s">
        <v>19</v>
      </c>
      <c r="D90" s="5" t="s">
        <v>20</v>
      </c>
      <c r="E90" t="s">
        <v>10</v>
      </c>
      <c r="F90" s="2">
        <v>43862</v>
      </c>
      <c r="G90" s="9" t="s">
        <v>15</v>
      </c>
      <c r="H90" s="10"/>
      <c r="I90" s="1">
        <v>20658.75</v>
      </c>
    </row>
    <row r="91" spans="2:9" hidden="1">
      <c r="B91" s="8">
        <f t="shared" si="1"/>
        <v>88</v>
      </c>
      <c r="C91" t="s">
        <v>21</v>
      </c>
      <c r="D91" s="5" t="s">
        <v>21</v>
      </c>
      <c r="E91" t="s">
        <v>14</v>
      </c>
      <c r="F91" s="2">
        <v>43862</v>
      </c>
      <c r="G91" s="9" t="s">
        <v>15</v>
      </c>
      <c r="H91" s="10"/>
      <c r="I91" s="1">
        <v>14634.38</v>
      </c>
    </row>
    <row r="92" spans="2:9" hidden="1">
      <c r="B92" s="8">
        <f t="shared" si="1"/>
        <v>89</v>
      </c>
      <c r="C92" t="s">
        <v>25</v>
      </c>
      <c r="D92" s="5" t="s">
        <v>25</v>
      </c>
      <c r="E92" t="s">
        <v>14</v>
      </c>
      <c r="F92" s="2">
        <v>43862</v>
      </c>
      <c r="G92" s="9" t="s">
        <v>15</v>
      </c>
      <c r="H92" s="10"/>
      <c r="I92" s="1">
        <v>11694.38</v>
      </c>
    </row>
    <row r="93" spans="2:9" hidden="1">
      <c r="B93" s="8">
        <f t="shared" si="1"/>
        <v>90</v>
      </c>
      <c r="C93" t="s">
        <v>26</v>
      </c>
      <c r="D93" s="5" t="s">
        <v>20</v>
      </c>
      <c r="E93" t="s">
        <v>14</v>
      </c>
      <c r="F93" s="2">
        <v>43862</v>
      </c>
      <c r="G93" s="9" t="s">
        <v>15</v>
      </c>
      <c r="H93" s="10"/>
      <c r="I93" s="1">
        <v>12534.38</v>
      </c>
    </row>
    <row r="94" spans="2:9" hidden="1">
      <c r="B94" s="8">
        <f t="shared" si="1"/>
        <v>91</v>
      </c>
      <c r="C94" t="s">
        <v>27</v>
      </c>
      <c r="D94" s="5" t="s">
        <v>28</v>
      </c>
      <c r="E94" t="s">
        <v>14</v>
      </c>
      <c r="F94" s="2">
        <v>43862</v>
      </c>
      <c r="G94" s="9" t="s">
        <v>15</v>
      </c>
      <c r="H94" s="10"/>
      <c r="I94" s="1">
        <v>9791.25</v>
      </c>
    </row>
    <row r="95" spans="2:9" hidden="1">
      <c r="B95" s="8">
        <f t="shared" si="1"/>
        <v>92</v>
      </c>
      <c r="C95" t="s">
        <v>29</v>
      </c>
      <c r="D95" s="5" t="s">
        <v>30</v>
      </c>
      <c r="E95" t="s">
        <v>14</v>
      </c>
      <c r="F95" s="2">
        <v>43862</v>
      </c>
      <c r="G95" s="9" t="s">
        <v>15</v>
      </c>
      <c r="H95" s="10"/>
      <c r="I95" s="1">
        <v>8636.25</v>
      </c>
    </row>
    <row r="96" spans="2:9" hidden="1">
      <c r="B96" s="8">
        <f t="shared" si="1"/>
        <v>93</v>
      </c>
      <c r="C96" t="s">
        <v>42</v>
      </c>
      <c r="D96" s="5" t="s">
        <v>43</v>
      </c>
      <c r="E96" t="s">
        <v>10</v>
      </c>
      <c r="F96" s="2">
        <v>43862</v>
      </c>
      <c r="G96" s="9" t="s">
        <v>15</v>
      </c>
      <c r="H96"/>
      <c r="I96" s="1">
        <v>54255</v>
      </c>
    </row>
    <row r="97" spans="2:9" hidden="1">
      <c r="B97" s="8">
        <f t="shared" si="1"/>
        <v>94</v>
      </c>
      <c r="C97" t="s">
        <v>44</v>
      </c>
      <c r="D97" s="5" t="s">
        <v>43</v>
      </c>
      <c r="E97" t="s">
        <v>10</v>
      </c>
      <c r="F97" s="2">
        <v>43862</v>
      </c>
      <c r="G97" s="9" t="s">
        <v>15</v>
      </c>
      <c r="H97"/>
      <c r="I97" s="1">
        <v>37035</v>
      </c>
    </row>
    <row r="98" spans="2:9" hidden="1">
      <c r="B98" s="8">
        <f t="shared" si="1"/>
        <v>95</v>
      </c>
      <c r="C98" t="s">
        <v>31</v>
      </c>
      <c r="D98" s="5" t="s">
        <v>32</v>
      </c>
      <c r="E98" t="s">
        <v>14</v>
      </c>
      <c r="F98" s="2">
        <v>43862</v>
      </c>
      <c r="G98" s="9" t="s">
        <v>15</v>
      </c>
      <c r="H98"/>
      <c r="I98" s="1">
        <v>5125</v>
      </c>
    </row>
    <row r="99" spans="2:9" hidden="1">
      <c r="B99" s="8">
        <f t="shared" si="1"/>
        <v>96</v>
      </c>
      <c r="C99" t="s">
        <v>33</v>
      </c>
      <c r="D99" s="5" t="s">
        <v>33</v>
      </c>
      <c r="E99" t="s">
        <v>14</v>
      </c>
      <c r="F99" s="2">
        <v>43862</v>
      </c>
      <c r="G99" s="9" t="s">
        <v>15</v>
      </c>
      <c r="H99"/>
      <c r="I99" s="1">
        <v>4425</v>
      </c>
    </row>
    <row r="100" spans="2:9" hidden="1">
      <c r="B100" s="8">
        <f t="shared" si="1"/>
        <v>97</v>
      </c>
      <c r="C100" t="s">
        <v>34</v>
      </c>
      <c r="D100" s="5" t="s">
        <v>35</v>
      </c>
      <c r="E100" t="s">
        <v>14</v>
      </c>
      <c r="F100" s="2">
        <v>43862</v>
      </c>
      <c r="G100" s="9" t="s">
        <v>15</v>
      </c>
      <c r="H100"/>
      <c r="I100" s="1">
        <v>3825</v>
      </c>
    </row>
    <row r="101" spans="2:9" hidden="1">
      <c r="B101" s="8">
        <f t="shared" si="1"/>
        <v>98</v>
      </c>
      <c r="C101" t="s">
        <v>36</v>
      </c>
      <c r="D101" s="5" t="s">
        <v>37</v>
      </c>
      <c r="E101" t="s">
        <v>14</v>
      </c>
      <c r="F101" s="2">
        <v>43862</v>
      </c>
      <c r="G101" s="9" t="s">
        <v>15</v>
      </c>
      <c r="H101"/>
      <c r="I101" s="1">
        <v>4305</v>
      </c>
    </row>
    <row r="102" spans="2:9" hidden="1">
      <c r="B102" s="8">
        <f t="shared" si="1"/>
        <v>99</v>
      </c>
      <c r="C102" t="s">
        <v>38</v>
      </c>
      <c r="D102" s="5" t="s">
        <v>20</v>
      </c>
      <c r="E102" t="s">
        <v>14</v>
      </c>
      <c r="F102" s="2">
        <v>43862</v>
      </c>
      <c r="G102" s="9" t="s">
        <v>15</v>
      </c>
      <c r="H102"/>
      <c r="I102" s="1">
        <v>2550</v>
      </c>
    </row>
    <row r="103" spans="2:9" hidden="1">
      <c r="B103" s="8">
        <f t="shared" si="1"/>
        <v>100</v>
      </c>
      <c r="C103" t="s">
        <v>39</v>
      </c>
      <c r="D103" s="5" t="s">
        <v>37</v>
      </c>
      <c r="E103" t="s">
        <v>14</v>
      </c>
      <c r="F103" s="2">
        <v>43862</v>
      </c>
      <c r="G103" s="9" t="s">
        <v>15</v>
      </c>
      <c r="H103"/>
      <c r="I103" s="1">
        <v>962.5</v>
      </c>
    </row>
    <row r="104" spans="2:9" hidden="1">
      <c r="B104" s="8">
        <f t="shared" si="1"/>
        <v>101</v>
      </c>
      <c r="C104" t="s">
        <v>16</v>
      </c>
      <c r="D104" s="5" t="s">
        <v>16</v>
      </c>
      <c r="E104" t="s">
        <v>10</v>
      </c>
      <c r="F104" s="2">
        <v>43862</v>
      </c>
      <c r="G104" s="9" t="s">
        <v>15</v>
      </c>
      <c r="H104"/>
      <c r="I104" s="1">
        <v>82680</v>
      </c>
    </row>
    <row r="105" spans="2:9" hidden="1">
      <c r="B105" s="8">
        <f t="shared" si="1"/>
        <v>102</v>
      </c>
      <c r="C105" t="s">
        <v>40</v>
      </c>
      <c r="D105" s="5" t="s">
        <v>20</v>
      </c>
      <c r="E105" t="s">
        <v>14</v>
      </c>
      <c r="F105" s="2">
        <v>43862</v>
      </c>
      <c r="G105" s="9" t="s">
        <v>15</v>
      </c>
      <c r="H105"/>
      <c r="I105" s="1">
        <v>36960</v>
      </c>
    </row>
    <row r="106" spans="2:9" hidden="1">
      <c r="B106" s="8">
        <f t="shared" si="1"/>
        <v>103</v>
      </c>
      <c r="C106" t="s">
        <v>45</v>
      </c>
      <c r="D106" s="5" t="s">
        <v>46</v>
      </c>
      <c r="E106" t="s">
        <v>14</v>
      </c>
      <c r="F106" s="2">
        <v>43862</v>
      </c>
      <c r="G106" s="9" t="s">
        <v>15</v>
      </c>
      <c r="H106"/>
      <c r="I106" s="1">
        <v>5650</v>
      </c>
    </row>
    <row r="107" spans="2:9" hidden="1">
      <c r="B107" s="8">
        <f t="shared" si="1"/>
        <v>104</v>
      </c>
      <c r="C107" t="s">
        <v>47</v>
      </c>
      <c r="D107" s="5" t="s">
        <v>48</v>
      </c>
      <c r="E107" t="s">
        <v>14</v>
      </c>
      <c r="F107" s="2">
        <v>43862</v>
      </c>
      <c r="G107" s="9" t="s">
        <v>15</v>
      </c>
      <c r="H107" s="10"/>
      <c r="I107" s="1">
        <v>23856.25</v>
      </c>
    </row>
    <row r="108" spans="2:9" hidden="1">
      <c r="B108" s="8">
        <f t="shared" si="1"/>
        <v>105</v>
      </c>
      <c r="C108" t="s">
        <v>49</v>
      </c>
      <c r="D108" s="5" t="s">
        <v>50</v>
      </c>
      <c r="E108" t="s">
        <v>14</v>
      </c>
      <c r="F108" s="2">
        <v>43862</v>
      </c>
      <c r="G108" s="9" t="s">
        <v>15</v>
      </c>
      <c r="H108"/>
      <c r="I108" s="1">
        <v>1762.5</v>
      </c>
    </row>
    <row r="109" spans="2:9" hidden="1">
      <c r="B109" s="8">
        <f t="shared" si="1"/>
        <v>106</v>
      </c>
      <c r="C109" t="s">
        <v>51</v>
      </c>
      <c r="D109" s="5" t="s">
        <v>46</v>
      </c>
      <c r="E109" t="s">
        <v>14</v>
      </c>
      <c r="F109" s="2">
        <v>43862</v>
      </c>
      <c r="G109" s="9" t="s">
        <v>15</v>
      </c>
      <c r="H109" s="10"/>
      <c r="I109" s="1">
        <v>8111.25</v>
      </c>
    </row>
    <row r="110" spans="2:9" hidden="1">
      <c r="B110" s="8">
        <f t="shared" si="1"/>
        <v>107</v>
      </c>
      <c r="C110" t="s">
        <v>52</v>
      </c>
      <c r="D110" s="5" t="s">
        <v>20</v>
      </c>
      <c r="E110" t="s">
        <v>14</v>
      </c>
      <c r="F110" s="2">
        <v>43862</v>
      </c>
      <c r="G110" s="9" t="s">
        <v>15</v>
      </c>
      <c r="H110"/>
      <c r="I110" s="1">
        <v>775</v>
      </c>
    </row>
    <row r="111" spans="2:9" hidden="1">
      <c r="B111" s="8">
        <f t="shared" si="1"/>
        <v>108</v>
      </c>
      <c r="C111" t="s">
        <v>53</v>
      </c>
      <c r="D111" s="5" t="s">
        <v>53</v>
      </c>
      <c r="E111" t="s">
        <v>14</v>
      </c>
      <c r="F111" s="2">
        <v>43862</v>
      </c>
      <c r="G111" s="9" t="s">
        <v>15</v>
      </c>
      <c r="H111" s="10"/>
      <c r="I111" s="1">
        <v>9778.1299999999992</v>
      </c>
    </row>
    <row r="112" spans="2:9" hidden="1">
      <c r="B112" s="8">
        <f t="shared" si="1"/>
        <v>109</v>
      </c>
      <c r="C112" t="s">
        <v>57</v>
      </c>
      <c r="D112" s="5" t="s">
        <v>58</v>
      </c>
      <c r="E112" t="s">
        <v>14</v>
      </c>
      <c r="F112" s="2">
        <v>43862</v>
      </c>
      <c r="G112" s="9" t="s">
        <v>15</v>
      </c>
      <c r="H112" s="10"/>
      <c r="I112" s="1">
        <v>18912.5</v>
      </c>
    </row>
    <row r="113" spans="2:9" hidden="1">
      <c r="B113" s="8">
        <f t="shared" si="1"/>
        <v>110</v>
      </c>
      <c r="C113" t="s">
        <v>54</v>
      </c>
      <c r="D113" s="5" t="s">
        <v>48</v>
      </c>
      <c r="E113" t="s">
        <v>14</v>
      </c>
      <c r="F113" s="2">
        <v>43862</v>
      </c>
      <c r="G113" s="9" t="s">
        <v>15</v>
      </c>
      <c r="H113" s="10"/>
      <c r="I113" s="1">
        <v>13020</v>
      </c>
    </row>
    <row r="114" spans="2:9" hidden="1">
      <c r="B114" s="8">
        <f t="shared" si="1"/>
        <v>111</v>
      </c>
      <c r="C114" t="s">
        <v>55</v>
      </c>
      <c r="D114" s="5" t="s">
        <v>48</v>
      </c>
      <c r="E114" t="s">
        <v>14</v>
      </c>
      <c r="F114" s="2">
        <v>43862</v>
      </c>
      <c r="G114" s="9" t="s">
        <v>15</v>
      </c>
      <c r="H114"/>
      <c r="I114" s="1">
        <v>5696.25</v>
      </c>
    </row>
    <row r="115" spans="2:9" hidden="1">
      <c r="B115" s="8">
        <f t="shared" si="1"/>
        <v>112</v>
      </c>
      <c r="C115" t="s">
        <v>59</v>
      </c>
      <c r="D115" s="5" t="s">
        <v>20</v>
      </c>
      <c r="E115" t="s">
        <v>14</v>
      </c>
      <c r="F115" s="2">
        <v>43862</v>
      </c>
      <c r="G115" s="9" t="s">
        <v>15</v>
      </c>
      <c r="H115"/>
      <c r="I115" s="1">
        <v>2912.5</v>
      </c>
    </row>
    <row r="116" spans="2:9">
      <c r="B116" s="8">
        <f t="shared" si="1"/>
        <v>113</v>
      </c>
      <c r="C116" t="s">
        <v>60</v>
      </c>
      <c r="D116" s="5" t="s">
        <v>9</v>
      </c>
      <c r="E116" t="s">
        <v>10</v>
      </c>
      <c r="F116" s="2">
        <v>43862</v>
      </c>
      <c r="G116" s="9" t="s">
        <v>15</v>
      </c>
      <c r="I116" s="1">
        <v>313515</v>
      </c>
    </row>
    <row r="117" spans="2:9" hidden="1">
      <c r="B117" s="8">
        <f t="shared" si="1"/>
        <v>114</v>
      </c>
      <c r="C117" t="s">
        <v>61</v>
      </c>
      <c r="D117" s="5" t="s">
        <v>62</v>
      </c>
      <c r="E117" t="s">
        <v>14</v>
      </c>
      <c r="F117" s="2">
        <v>43862</v>
      </c>
      <c r="G117" s="9" t="s">
        <v>15</v>
      </c>
      <c r="H117" s="10"/>
      <c r="I117" s="1">
        <v>15408.75</v>
      </c>
    </row>
    <row r="118" spans="2:9" hidden="1">
      <c r="B118" s="8">
        <f t="shared" si="1"/>
        <v>115</v>
      </c>
      <c r="C118" t="s">
        <v>64</v>
      </c>
      <c r="D118" s="5" t="s">
        <v>65</v>
      </c>
      <c r="E118" t="s">
        <v>14</v>
      </c>
      <c r="F118" s="2">
        <v>43862</v>
      </c>
      <c r="G118" s="9" t="s">
        <v>15</v>
      </c>
      <c r="H118"/>
      <c r="I118" s="1">
        <v>3300</v>
      </c>
    </row>
    <row r="119" spans="2:9" hidden="1">
      <c r="B119" s="8">
        <f t="shared" si="1"/>
        <v>116</v>
      </c>
      <c r="C119" t="s">
        <v>63</v>
      </c>
      <c r="D119" s="5" t="s">
        <v>62</v>
      </c>
      <c r="E119" t="s">
        <v>14</v>
      </c>
      <c r="F119" s="2">
        <v>43862</v>
      </c>
      <c r="G119" s="9" t="s">
        <v>15</v>
      </c>
      <c r="H119"/>
      <c r="I119" s="1">
        <v>1916.25</v>
      </c>
    </row>
    <row r="120" spans="2:9" hidden="1">
      <c r="B120" s="8">
        <f t="shared" si="1"/>
        <v>117</v>
      </c>
      <c r="C120" t="s">
        <v>66</v>
      </c>
      <c r="D120" s="5" t="s">
        <v>67</v>
      </c>
      <c r="E120" t="s">
        <v>14</v>
      </c>
      <c r="F120" s="2">
        <v>43862</v>
      </c>
      <c r="G120" s="9" t="s">
        <v>15</v>
      </c>
      <c r="H120"/>
      <c r="I120" s="1">
        <v>10027.5</v>
      </c>
    </row>
    <row r="121" spans="2:9" hidden="1">
      <c r="B121" s="8">
        <f t="shared" si="1"/>
        <v>118</v>
      </c>
      <c r="C121" t="s">
        <v>12</v>
      </c>
      <c r="D121" s="5" t="s">
        <v>13</v>
      </c>
      <c r="E121" t="s">
        <v>10</v>
      </c>
      <c r="F121" s="2">
        <v>43891</v>
      </c>
      <c r="G121" s="9" t="s">
        <v>15</v>
      </c>
      <c r="H121"/>
      <c r="I121" s="1">
        <v>107310</v>
      </c>
    </row>
    <row r="122" spans="2:9" hidden="1">
      <c r="B122" s="8">
        <f t="shared" si="1"/>
        <v>119</v>
      </c>
      <c r="C122" t="s">
        <v>22</v>
      </c>
      <c r="D122" s="5" t="s">
        <v>23</v>
      </c>
      <c r="E122" t="s">
        <v>14</v>
      </c>
      <c r="F122" s="2">
        <v>43891</v>
      </c>
      <c r="G122" s="9" t="s">
        <v>15</v>
      </c>
      <c r="H122"/>
      <c r="I122" s="1">
        <v>9318.75</v>
      </c>
    </row>
    <row r="123" spans="2:9" hidden="1">
      <c r="B123" s="8">
        <f t="shared" si="1"/>
        <v>120</v>
      </c>
      <c r="C123" t="s">
        <v>24</v>
      </c>
      <c r="D123" s="5" t="s">
        <v>23</v>
      </c>
      <c r="E123" t="s">
        <v>14</v>
      </c>
      <c r="F123" s="2">
        <v>43891</v>
      </c>
      <c r="G123" s="9" t="s">
        <v>15</v>
      </c>
      <c r="H123"/>
      <c r="I123" s="1">
        <v>7796.25</v>
      </c>
    </row>
    <row r="124" spans="2:9" hidden="1">
      <c r="B124" s="8">
        <f t="shared" si="1"/>
        <v>121</v>
      </c>
      <c r="C124" t="s">
        <v>41</v>
      </c>
      <c r="D124" s="5" t="s">
        <v>20</v>
      </c>
      <c r="E124" t="s">
        <v>14</v>
      </c>
      <c r="F124" s="2">
        <v>43891</v>
      </c>
      <c r="G124" s="9" t="s">
        <v>15</v>
      </c>
      <c r="H124"/>
      <c r="I124" s="1">
        <v>21562.5</v>
      </c>
    </row>
    <row r="125" spans="2:9" hidden="1">
      <c r="B125" s="8">
        <f t="shared" si="1"/>
        <v>122</v>
      </c>
      <c r="C125" t="s">
        <v>42</v>
      </c>
      <c r="D125" s="5" t="s">
        <v>43</v>
      </c>
      <c r="E125" t="s">
        <v>10</v>
      </c>
      <c r="F125" s="2">
        <v>43891</v>
      </c>
      <c r="G125" s="9" t="s">
        <v>15</v>
      </c>
      <c r="H125"/>
      <c r="I125" s="1">
        <v>42281.25</v>
      </c>
    </row>
    <row r="126" spans="2:9" hidden="1">
      <c r="B126" s="8">
        <f t="shared" si="1"/>
        <v>123</v>
      </c>
      <c r="C126" t="s">
        <v>44</v>
      </c>
      <c r="D126" s="5" t="s">
        <v>43</v>
      </c>
      <c r="E126" t="s">
        <v>10</v>
      </c>
      <c r="F126" s="2">
        <v>43891</v>
      </c>
      <c r="G126" s="9" t="s">
        <v>15</v>
      </c>
      <c r="H126"/>
      <c r="I126" s="1">
        <v>33120</v>
      </c>
    </row>
    <row r="127" spans="2:9" hidden="1">
      <c r="B127" s="8">
        <f t="shared" si="1"/>
        <v>124</v>
      </c>
      <c r="C127" t="s">
        <v>45</v>
      </c>
      <c r="D127" s="5" t="s">
        <v>46</v>
      </c>
      <c r="E127" t="s">
        <v>14</v>
      </c>
      <c r="F127" s="2">
        <v>43891</v>
      </c>
      <c r="G127" s="9" t="s">
        <v>15</v>
      </c>
      <c r="H127"/>
      <c r="I127" s="1">
        <v>5937.5</v>
      </c>
    </row>
    <row r="128" spans="2:9" hidden="1">
      <c r="B128" s="8">
        <f t="shared" si="1"/>
        <v>125</v>
      </c>
      <c r="C128" t="s">
        <v>17</v>
      </c>
      <c r="D128" s="5" t="s">
        <v>18</v>
      </c>
      <c r="E128" t="s">
        <v>14</v>
      </c>
      <c r="F128" s="2">
        <v>43891</v>
      </c>
      <c r="G128" s="9" t="s">
        <v>15</v>
      </c>
      <c r="H128" s="10"/>
      <c r="I128" s="1">
        <v>36474.379999999997</v>
      </c>
    </row>
    <row r="129" spans="2:9" hidden="1">
      <c r="B129" s="8">
        <f t="shared" si="1"/>
        <v>126</v>
      </c>
      <c r="C129" t="s">
        <v>19</v>
      </c>
      <c r="D129" s="5" t="s">
        <v>20</v>
      </c>
      <c r="E129" t="s">
        <v>14</v>
      </c>
      <c r="F129" s="2">
        <v>43891</v>
      </c>
      <c r="G129" s="9" t="s">
        <v>15</v>
      </c>
      <c r="H129" s="10"/>
      <c r="I129" s="1">
        <v>40961.25</v>
      </c>
    </row>
    <row r="130" spans="2:9" hidden="1">
      <c r="B130" s="8">
        <f t="shared" si="1"/>
        <v>127</v>
      </c>
      <c r="C130" t="s">
        <v>21</v>
      </c>
      <c r="D130" s="5" t="s">
        <v>21</v>
      </c>
      <c r="E130" t="s">
        <v>14</v>
      </c>
      <c r="F130" s="2">
        <v>43891</v>
      </c>
      <c r="G130" s="9" t="s">
        <v>15</v>
      </c>
      <c r="H130" s="10"/>
      <c r="I130" s="1">
        <v>14660.63</v>
      </c>
    </row>
    <row r="131" spans="2:9" hidden="1">
      <c r="B131" s="8">
        <f t="shared" si="1"/>
        <v>128</v>
      </c>
      <c r="C131" t="s">
        <v>25</v>
      </c>
      <c r="D131" s="5" t="s">
        <v>25</v>
      </c>
      <c r="E131" t="s">
        <v>14</v>
      </c>
      <c r="F131" s="2">
        <v>43891</v>
      </c>
      <c r="G131" s="9" t="s">
        <v>15</v>
      </c>
      <c r="H131" s="10"/>
      <c r="I131" s="1">
        <v>11996.25</v>
      </c>
    </row>
    <row r="132" spans="2:9" hidden="1">
      <c r="B132" s="8">
        <f t="shared" ref="B132:B195" si="2">ROW()-3</f>
        <v>129</v>
      </c>
      <c r="C132" t="s">
        <v>26</v>
      </c>
      <c r="D132" s="5" t="s">
        <v>20</v>
      </c>
      <c r="E132" t="s">
        <v>14</v>
      </c>
      <c r="F132" s="2">
        <v>43891</v>
      </c>
      <c r="G132" s="9" t="s">
        <v>15</v>
      </c>
      <c r="H132" s="10"/>
      <c r="I132" s="1">
        <v>12560.63</v>
      </c>
    </row>
    <row r="133" spans="2:9" hidden="1">
      <c r="B133" s="8">
        <f t="shared" si="2"/>
        <v>130</v>
      </c>
      <c r="C133" t="s">
        <v>27</v>
      </c>
      <c r="D133" s="5" t="s">
        <v>28</v>
      </c>
      <c r="E133" t="s">
        <v>14</v>
      </c>
      <c r="F133" s="2">
        <v>43891</v>
      </c>
      <c r="G133" s="9" t="s">
        <v>15</v>
      </c>
      <c r="H133"/>
      <c r="I133" s="1">
        <v>9856.8799999999992</v>
      </c>
    </row>
    <row r="134" spans="2:9" hidden="1">
      <c r="B134" s="8">
        <f t="shared" si="2"/>
        <v>131</v>
      </c>
      <c r="C134" t="s">
        <v>29</v>
      </c>
      <c r="D134" s="5" t="s">
        <v>30</v>
      </c>
      <c r="E134" t="s">
        <v>14</v>
      </c>
      <c r="F134" s="2">
        <v>43891</v>
      </c>
      <c r="G134" s="9" t="s">
        <v>15</v>
      </c>
      <c r="H134"/>
      <c r="I134" s="1">
        <v>8833.1299999999992</v>
      </c>
    </row>
    <row r="135" spans="2:9" hidden="1">
      <c r="B135" s="8">
        <f t="shared" si="2"/>
        <v>132</v>
      </c>
      <c r="C135" t="s">
        <v>31</v>
      </c>
      <c r="D135" s="5" t="s">
        <v>32</v>
      </c>
      <c r="E135" t="s">
        <v>14</v>
      </c>
      <c r="F135" s="2">
        <v>43891</v>
      </c>
      <c r="G135" s="9" t="s">
        <v>15</v>
      </c>
      <c r="H135" s="10"/>
      <c r="I135" s="1">
        <v>4987.5</v>
      </c>
    </row>
    <row r="136" spans="2:9" hidden="1">
      <c r="B136" s="8">
        <f t="shared" si="2"/>
        <v>133</v>
      </c>
      <c r="C136" t="s">
        <v>33</v>
      </c>
      <c r="D136" s="5" t="s">
        <v>33</v>
      </c>
      <c r="E136" t="s">
        <v>14</v>
      </c>
      <c r="F136" s="2">
        <v>43891</v>
      </c>
      <c r="G136" s="9" t="s">
        <v>15</v>
      </c>
      <c r="H136" s="10"/>
      <c r="I136" s="1">
        <v>4425</v>
      </c>
    </row>
    <row r="137" spans="2:9" hidden="1">
      <c r="B137" s="8">
        <f t="shared" si="2"/>
        <v>134</v>
      </c>
      <c r="C137" t="s">
        <v>34</v>
      </c>
      <c r="D137" s="15" t="s">
        <v>35</v>
      </c>
      <c r="E137" t="s">
        <v>14</v>
      </c>
      <c r="F137" s="2">
        <v>43891</v>
      </c>
      <c r="G137" s="9" t="s">
        <v>15</v>
      </c>
      <c r="H137" s="10"/>
      <c r="I137" s="1">
        <v>4025</v>
      </c>
    </row>
    <row r="138" spans="2:9" hidden="1">
      <c r="B138" s="8">
        <f t="shared" si="2"/>
        <v>135</v>
      </c>
      <c r="C138" t="s">
        <v>68</v>
      </c>
      <c r="D138" s="5" t="s">
        <v>37</v>
      </c>
      <c r="E138" t="s">
        <v>14</v>
      </c>
      <c r="F138" s="2">
        <v>43891</v>
      </c>
      <c r="G138" s="9" t="s">
        <v>15</v>
      </c>
      <c r="H138" s="10"/>
      <c r="I138" s="1">
        <v>4252.5</v>
      </c>
    </row>
    <row r="139" spans="2:9" hidden="1">
      <c r="B139" s="8">
        <f t="shared" si="2"/>
        <v>136</v>
      </c>
      <c r="C139" t="s">
        <v>47</v>
      </c>
      <c r="D139" s="5" t="s">
        <v>48</v>
      </c>
      <c r="E139" t="s">
        <v>14</v>
      </c>
      <c r="F139" s="2">
        <v>43891</v>
      </c>
      <c r="G139" s="9" t="s">
        <v>15</v>
      </c>
      <c r="H139" s="10"/>
      <c r="I139" s="1">
        <v>24241.25</v>
      </c>
    </row>
    <row r="140" spans="2:9" hidden="1">
      <c r="B140" s="8">
        <f t="shared" si="2"/>
        <v>137</v>
      </c>
      <c r="C140" t="s">
        <v>38</v>
      </c>
      <c r="D140" s="5" t="s">
        <v>20</v>
      </c>
      <c r="E140" t="s">
        <v>14</v>
      </c>
      <c r="F140" s="2">
        <v>43891</v>
      </c>
      <c r="G140" s="9" t="s">
        <v>15</v>
      </c>
      <c r="H140" s="10"/>
      <c r="I140" s="1">
        <v>2450</v>
      </c>
    </row>
    <row r="141" spans="2:9" hidden="1">
      <c r="B141" s="8">
        <f t="shared" si="2"/>
        <v>138</v>
      </c>
      <c r="C141" t="s">
        <v>39</v>
      </c>
      <c r="D141" s="5" t="s">
        <v>37</v>
      </c>
      <c r="E141" t="s">
        <v>14</v>
      </c>
      <c r="F141" s="2">
        <v>43891</v>
      </c>
      <c r="G141" s="9" t="s">
        <v>15</v>
      </c>
      <c r="H141"/>
      <c r="I141" s="1">
        <v>962.5</v>
      </c>
    </row>
    <row r="142" spans="2:9" hidden="1">
      <c r="B142" s="8">
        <f t="shared" si="2"/>
        <v>139</v>
      </c>
      <c r="C142" t="s">
        <v>16</v>
      </c>
      <c r="D142" s="5" t="s">
        <v>16</v>
      </c>
      <c r="E142" t="s">
        <v>10</v>
      </c>
      <c r="F142" s="2">
        <v>43891</v>
      </c>
      <c r="G142" s="9" t="s">
        <v>15</v>
      </c>
      <c r="H142"/>
      <c r="I142" s="1">
        <v>79695</v>
      </c>
    </row>
    <row r="143" spans="2:9" hidden="1">
      <c r="B143" s="8">
        <f t="shared" si="2"/>
        <v>140</v>
      </c>
      <c r="C143" t="s">
        <v>40</v>
      </c>
      <c r="D143" s="5" t="s">
        <v>20</v>
      </c>
      <c r="E143" t="s">
        <v>14</v>
      </c>
      <c r="F143" s="2">
        <v>43891</v>
      </c>
      <c r="G143" s="9" t="s">
        <v>15</v>
      </c>
      <c r="H143"/>
      <c r="I143" s="1">
        <v>32793.75</v>
      </c>
    </row>
    <row r="144" spans="2:9" hidden="1">
      <c r="B144" s="8">
        <f t="shared" si="2"/>
        <v>141</v>
      </c>
      <c r="C144" t="s">
        <v>49</v>
      </c>
      <c r="D144" s="5" t="s">
        <v>50</v>
      </c>
      <c r="E144" t="s">
        <v>14</v>
      </c>
      <c r="F144" s="2">
        <v>43891</v>
      </c>
      <c r="G144" s="9" t="s">
        <v>15</v>
      </c>
      <c r="H144" s="10"/>
      <c r="I144" s="1">
        <v>1875</v>
      </c>
    </row>
    <row r="145" spans="2:9" hidden="1">
      <c r="B145" s="8">
        <f t="shared" si="2"/>
        <v>142</v>
      </c>
      <c r="C145" t="s">
        <v>51</v>
      </c>
      <c r="D145" s="5" t="s">
        <v>46</v>
      </c>
      <c r="E145" t="s">
        <v>14</v>
      </c>
      <c r="F145" s="2">
        <v>43891</v>
      </c>
      <c r="G145" s="9" t="s">
        <v>15</v>
      </c>
      <c r="H145"/>
      <c r="I145" s="1">
        <v>8308.1299999999992</v>
      </c>
    </row>
    <row r="146" spans="2:9" hidden="1">
      <c r="B146" s="8">
        <f t="shared" si="2"/>
        <v>143</v>
      </c>
      <c r="C146" t="s">
        <v>52</v>
      </c>
      <c r="D146" s="5" t="s">
        <v>20</v>
      </c>
      <c r="E146" t="s">
        <v>14</v>
      </c>
      <c r="F146" s="2">
        <v>43891</v>
      </c>
      <c r="G146" s="9" t="s">
        <v>15</v>
      </c>
      <c r="H146"/>
      <c r="I146" s="1">
        <v>962.5</v>
      </c>
    </row>
    <row r="147" spans="2:9" hidden="1">
      <c r="B147" s="8">
        <f t="shared" si="2"/>
        <v>144</v>
      </c>
      <c r="C147" t="s">
        <v>53</v>
      </c>
      <c r="D147" s="5" t="s">
        <v>53</v>
      </c>
      <c r="E147" t="s">
        <v>14</v>
      </c>
      <c r="F147" s="2">
        <v>43891</v>
      </c>
      <c r="G147" s="9" t="s">
        <v>15</v>
      </c>
      <c r="H147" s="10"/>
      <c r="I147" s="1">
        <v>9804.3799999999992</v>
      </c>
    </row>
    <row r="148" spans="2:9" hidden="1">
      <c r="B148" s="8">
        <f t="shared" si="2"/>
        <v>145</v>
      </c>
      <c r="C148" t="s">
        <v>57</v>
      </c>
      <c r="D148" s="5" t="s">
        <v>58</v>
      </c>
      <c r="E148" t="s">
        <v>14</v>
      </c>
      <c r="F148" s="2">
        <v>43891</v>
      </c>
      <c r="G148" s="9" t="s">
        <v>15</v>
      </c>
      <c r="H148" s="10"/>
      <c r="I148" s="1">
        <v>19287.5</v>
      </c>
    </row>
    <row r="149" spans="2:9" hidden="1">
      <c r="B149" s="8">
        <f t="shared" si="2"/>
        <v>146</v>
      </c>
      <c r="C149" t="s">
        <v>54</v>
      </c>
      <c r="D149" s="5" t="s">
        <v>48</v>
      </c>
      <c r="E149" t="s">
        <v>14</v>
      </c>
      <c r="F149" s="2">
        <v>43891</v>
      </c>
      <c r="G149" s="9" t="s">
        <v>15</v>
      </c>
      <c r="H149" s="10"/>
      <c r="I149" s="1">
        <v>12849.38</v>
      </c>
    </row>
    <row r="150" spans="2:9" hidden="1">
      <c r="B150" s="8">
        <f t="shared" si="2"/>
        <v>147</v>
      </c>
      <c r="C150" t="s">
        <v>55</v>
      </c>
      <c r="D150" s="5" t="s">
        <v>48</v>
      </c>
      <c r="E150" t="s">
        <v>14</v>
      </c>
      <c r="F150" s="2">
        <v>43891</v>
      </c>
      <c r="G150" s="9" t="s">
        <v>15</v>
      </c>
      <c r="H150" s="10"/>
      <c r="I150" s="1">
        <v>5565</v>
      </c>
    </row>
    <row r="151" spans="2:9" hidden="1">
      <c r="B151" s="8">
        <f t="shared" si="2"/>
        <v>148</v>
      </c>
      <c r="C151" t="s">
        <v>59</v>
      </c>
      <c r="D151" s="5" t="s">
        <v>20</v>
      </c>
      <c r="E151" t="s">
        <v>14</v>
      </c>
      <c r="F151" s="2">
        <v>43891</v>
      </c>
      <c r="G151" s="9" t="s">
        <v>15</v>
      </c>
      <c r="H151" s="10"/>
      <c r="I151" s="1">
        <v>3137.5</v>
      </c>
    </row>
    <row r="152" spans="2:9">
      <c r="B152" s="8">
        <f t="shared" si="2"/>
        <v>149</v>
      </c>
      <c r="C152" t="s">
        <v>60</v>
      </c>
      <c r="D152" s="5" t="s">
        <v>9</v>
      </c>
      <c r="E152" t="s">
        <v>10</v>
      </c>
      <c r="F152" s="2">
        <v>43891</v>
      </c>
      <c r="G152" s="9" t="s">
        <v>15</v>
      </c>
      <c r="I152" s="1">
        <v>305100</v>
      </c>
    </row>
    <row r="153" spans="2:9" hidden="1">
      <c r="B153" s="8">
        <f t="shared" si="2"/>
        <v>150</v>
      </c>
      <c r="C153" t="s">
        <v>61</v>
      </c>
      <c r="D153" s="5" t="s">
        <v>62</v>
      </c>
      <c r="E153" t="s">
        <v>14</v>
      </c>
      <c r="F153" s="2">
        <v>43891</v>
      </c>
      <c r="G153" s="9" t="s">
        <v>15</v>
      </c>
      <c r="H153" s="10"/>
      <c r="I153" s="1">
        <v>15159.38</v>
      </c>
    </row>
    <row r="154" spans="2:9" hidden="1">
      <c r="B154" s="8">
        <f t="shared" si="2"/>
        <v>151</v>
      </c>
      <c r="C154" t="s">
        <v>63</v>
      </c>
      <c r="D154" s="5" t="s">
        <v>62</v>
      </c>
      <c r="E154" t="s">
        <v>14</v>
      </c>
      <c r="F154" s="2">
        <v>43891</v>
      </c>
      <c r="G154" s="9" t="s">
        <v>15</v>
      </c>
      <c r="H154" s="10"/>
      <c r="I154" s="1">
        <v>2008.13</v>
      </c>
    </row>
    <row r="155" spans="2:9" hidden="1">
      <c r="B155" s="8">
        <f t="shared" si="2"/>
        <v>152</v>
      </c>
      <c r="C155" t="s">
        <v>64</v>
      </c>
      <c r="D155" s="5" t="s">
        <v>65</v>
      </c>
      <c r="E155" t="s">
        <v>14</v>
      </c>
      <c r="F155" s="2">
        <v>43891</v>
      </c>
      <c r="G155" s="9" t="s">
        <v>15</v>
      </c>
      <c r="H155"/>
      <c r="I155" s="1">
        <v>3012.5</v>
      </c>
    </row>
    <row r="156" spans="2:9" hidden="1">
      <c r="B156" s="8">
        <f t="shared" si="2"/>
        <v>153</v>
      </c>
      <c r="C156" t="s">
        <v>66</v>
      </c>
      <c r="D156" s="5" t="s">
        <v>67</v>
      </c>
      <c r="E156" t="s">
        <v>14</v>
      </c>
      <c r="F156" s="2">
        <v>43891</v>
      </c>
      <c r="G156" s="9" t="s">
        <v>15</v>
      </c>
      <c r="H156"/>
      <c r="I156" s="1">
        <v>10303.129999999999</v>
      </c>
    </row>
    <row r="157" spans="2:9" hidden="1">
      <c r="B157" s="8">
        <f t="shared" si="2"/>
        <v>154</v>
      </c>
      <c r="C157" t="s">
        <v>69</v>
      </c>
      <c r="D157" s="5" t="s">
        <v>21</v>
      </c>
      <c r="E157" t="s">
        <v>14</v>
      </c>
      <c r="F157" s="2">
        <v>43891</v>
      </c>
      <c r="G157" s="9" t="s">
        <v>15</v>
      </c>
      <c r="H157" s="10"/>
      <c r="I157" s="1">
        <v>7927.5</v>
      </c>
    </row>
    <row r="158" spans="2:9" hidden="1">
      <c r="B158" s="8">
        <f t="shared" si="2"/>
        <v>155</v>
      </c>
      <c r="C158" t="s">
        <v>22</v>
      </c>
      <c r="D158" s="5" t="s">
        <v>23</v>
      </c>
      <c r="E158" s="5" t="s">
        <v>14</v>
      </c>
      <c r="F158" s="2">
        <v>43922</v>
      </c>
      <c r="G158" t="s">
        <v>15</v>
      </c>
      <c r="H158"/>
      <c r="I158" s="1">
        <v>9686.25</v>
      </c>
    </row>
    <row r="159" spans="2:9" hidden="1">
      <c r="B159" s="8">
        <f t="shared" si="2"/>
        <v>156</v>
      </c>
      <c r="C159" t="s">
        <v>12</v>
      </c>
      <c r="D159" s="5" t="s">
        <v>13</v>
      </c>
      <c r="E159" t="s">
        <v>14</v>
      </c>
      <c r="F159" s="2">
        <v>43922</v>
      </c>
      <c r="G159" t="s">
        <v>15</v>
      </c>
      <c r="H159"/>
      <c r="I159" s="11">
        <v>102825</v>
      </c>
    </row>
    <row r="160" spans="2:9" hidden="1">
      <c r="B160" s="8">
        <f t="shared" si="2"/>
        <v>157</v>
      </c>
      <c r="C160" t="s">
        <v>24</v>
      </c>
      <c r="D160" s="5" t="s">
        <v>23</v>
      </c>
      <c r="E160" t="s">
        <v>14</v>
      </c>
      <c r="F160" s="2">
        <v>43922</v>
      </c>
      <c r="G160" t="s">
        <v>15</v>
      </c>
      <c r="H160"/>
      <c r="I160" s="11">
        <v>7691.25</v>
      </c>
    </row>
    <row r="161" spans="2:9" hidden="1">
      <c r="B161" s="8">
        <f t="shared" si="2"/>
        <v>158</v>
      </c>
      <c r="C161" t="s">
        <v>41</v>
      </c>
      <c r="D161" s="5" t="s">
        <v>20</v>
      </c>
      <c r="E161" t="s">
        <v>14</v>
      </c>
      <c r="F161" s="2">
        <v>43922</v>
      </c>
      <c r="G161" t="s">
        <v>15</v>
      </c>
      <c r="H161"/>
      <c r="I161" s="11">
        <v>21325</v>
      </c>
    </row>
    <row r="162" spans="2:9" hidden="1">
      <c r="B162" s="8">
        <f t="shared" si="2"/>
        <v>159</v>
      </c>
      <c r="C162" t="s">
        <v>42</v>
      </c>
      <c r="D162" s="5" t="s">
        <v>43</v>
      </c>
      <c r="E162" t="s">
        <v>14</v>
      </c>
      <c r="F162" s="2">
        <v>43922</v>
      </c>
      <c r="G162" t="s">
        <v>15</v>
      </c>
      <c r="H162"/>
      <c r="I162" s="11">
        <v>35323.75</v>
      </c>
    </row>
    <row r="163" spans="2:9" hidden="1">
      <c r="B163" s="8">
        <f t="shared" si="2"/>
        <v>160</v>
      </c>
      <c r="C163" t="s">
        <v>44</v>
      </c>
      <c r="D163" s="5" t="s">
        <v>43</v>
      </c>
      <c r="E163" t="s">
        <v>14</v>
      </c>
      <c r="F163" s="2">
        <v>43922</v>
      </c>
      <c r="G163" t="s">
        <v>15</v>
      </c>
      <c r="H163"/>
      <c r="I163" s="11">
        <v>29565</v>
      </c>
    </row>
    <row r="164" spans="2:9" hidden="1">
      <c r="B164" s="8">
        <f t="shared" si="2"/>
        <v>161</v>
      </c>
      <c r="C164" t="s">
        <v>45</v>
      </c>
      <c r="D164" s="5" t="s">
        <v>46</v>
      </c>
      <c r="E164" t="s">
        <v>14</v>
      </c>
      <c r="F164" s="2">
        <v>43922</v>
      </c>
      <c r="G164" t="s">
        <v>15</v>
      </c>
      <c r="H164"/>
      <c r="I164" s="11">
        <v>5950</v>
      </c>
    </row>
    <row r="165" spans="2:9" hidden="1">
      <c r="B165" s="8">
        <f t="shared" si="2"/>
        <v>162</v>
      </c>
      <c r="C165" t="s">
        <v>47</v>
      </c>
      <c r="D165" s="5" t="s">
        <v>48</v>
      </c>
      <c r="E165" s="5" t="s">
        <v>14</v>
      </c>
      <c r="F165" s="2">
        <v>43922</v>
      </c>
      <c r="G165" t="s">
        <v>15</v>
      </c>
      <c r="H165"/>
      <c r="I165" s="1">
        <v>24612.5</v>
      </c>
    </row>
    <row r="166" spans="2:9" hidden="1">
      <c r="B166" s="8">
        <f t="shared" si="2"/>
        <v>163</v>
      </c>
      <c r="C166" t="s">
        <v>17</v>
      </c>
      <c r="D166" s="5" t="s">
        <v>18</v>
      </c>
      <c r="E166" s="5" t="s">
        <v>14</v>
      </c>
      <c r="F166" s="2">
        <v>43922</v>
      </c>
      <c r="G166" t="s">
        <v>15</v>
      </c>
      <c r="H166"/>
      <c r="I166" s="1">
        <v>37012.5</v>
      </c>
    </row>
    <row r="167" spans="2:9" hidden="1">
      <c r="B167" s="8">
        <f t="shared" si="2"/>
        <v>164</v>
      </c>
      <c r="C167" t="s">
        <v>19</v>
      </c>
      <c r="D167" s="5" t="s">
        <v>20</v>
      </c>
      <c r="E167" s="5" t="s">
        <v>14</v>
      </c>
      <c r="F167" s="2">
        <v>43922</v>
      </c>
      <c r="G167" t="s">
        <v>15</v>
      </c>
      <c r="H167"/>
      <c r="I167" s="1">
        <v>41717.5</v>
      </c>
    </row>
    <row r="168" spans="2:9" hidden="1">
      <c r="B168" s="8">
        <f t="shared" si="2"/>
        <v>165</v>
      </c>
      <c r="C168" t="s">
        <v>21</v>
      </c>
      <c r="D168" s="5" t="s">
        <v>21</v>
      </c>
      <c r="E168" s="5" t="s">
        <v>14</v>
      </c>
      <c r="F168" s="2">
        <v>43922</v>
      </c>
      <c r="G168" t="s">
        <v>15</v>
      </c>
      <c r="H168"/>
      <c r="I168" s="1">
        <v>14686.88</v>
      </c>
    </row>
    <row r="169" spans="2:9" hidden="1">
      <c r="B169" s="8">
        <f t="shared" si="2"/>
        <v>166</v>
      </c>
      <c r="C169" t="s">
        <v>49</v>
      </c>
      <c r="D169" s="5" t="s">
        <v>50</v>
      </c>
      <c r="E169" t="s">
        <v>14</v>
      </c>
      <c r="F169" s="2">
        <v>43922</v>
      </c>
      <c r="G169" t="s">
        <v>15</v>
      </c>
      <c r="H169"/>
      <c r="I169" s="11">
        <v>1825</v>
      </c>
    </row>
    <row r="170" spans="2:9" hidden="1">
      <c r="B170" s="8">
        <f t="shared" si="2"/>
        <v>167</v>
      </c>
      <c r="C170" t="s">
        <v>25</v>
      </c>
      <c r="D170" s="5" t="s">
        <v>25</v>
      </c>
      <c r="E170" s="5" t="s">
        <v>14</v>
      </c>
      <c r="F170" s="2">
        <v>43922</v>
      </c>
      <c r="G170" t="s">
        <v>15</v>
      </c>
      <c r="H170"/>
      <c r="I170" s="1">
        <v>12022.5</v>
      </c>
    </row>
    <row r="171" spans="2:9" hidden="1">
      <c r="B171" s="8">
        <f t="shared" si="2"/>
        <v>168</v>
      </c>
      <c r="C171" t="s">
        <v>26</v>
      </c>
      <c r="D171" s="5" t="s">
        <v>20</v>
      </c>
      <c r="E171" s="5" t="s">
        <v>14</v>
      </c>
      <c r="F171" s="2">
        <v>43922</v>
      </c>
      <c r="G171" t="s">
        <v>15</v>
      </c>
      <c r="H171"/>
      <c r="I171" s="1">
        <v>12285</v>
      </c>
    </row>
    <row r="172" spans="2:9" hidden="1">
      <c r="B172" s="8">
        <f t="shared" si="2"/>
        <v>169</v>
      </c>
      <c r="C172" t="s">
        <v>27</v>
      </c>
      <c r="D172" s="5" t="s">
        <v>28</v>
      </c>
      <c r="E172" s="5" t="s">
        <v>14</v>
      </c>
      <c r="F172" s="2">
        <v>43922</v>
      </c>
      <c r="G172" t="s">
        <v>15</v>
      </c>
      <c r="H172"/>
      <c r="I172" s="1">
        <v>9738.75</v>
      </c>
    </row>
    <row r="173" spans="2:9" hidden="1">
      <c r="B173" s="8">
        <f t="shared" si="2"/>
        <v>170</v>
      </c>
      <c r="C173" t="s">
        <v>29</v>
      </c>
      <c r="D173" s="5" t="s">
        <v>30</v>
      </c>
      <c r="E173" t="s">
        <v>14</v>
      </c>
      <c r="F173" s="2">
        <v>43922</v>
      </c>
      <c r="G173" t="s">
        <v>15</v>
      </c>
      <c r="H173"/>
      <c r="I173" s="11">
        <v>8728.1299999999992</v>
      </c>
    </row>
    <row r="174" spans="2:9" hidden="1">
      <c r="B174" s="8">
        <f t="shared" si="2"/>
        <v>171</v>
      </c>
      <c r="C174" t="s">
        <v>31</v>
      </c>
      <c r="D174" s="5" t="s">
        <v>32</v>
      </c>
      <c r="E174" t="s">
        <v>14</v>
      </c>
      <c r="F174" s="2">
        <v>43922</v>
      </c>
      <c r="G174" t="s">
        <v>15</v>
      </c>
      <c r="H174"/>
      <c r="I174" s="11">
        <v>4387.5</v>
      </c>
    </row>
    <row r="175" spans="2:9" hidden="1">
      <c r="B175" s="8">
        <f t="shared" si="2"/>
        <v>172</v>
      </c>
      <c r="C175" t="s">
        <v>33</v>
      </c>
      <c r="D175" s="5" t="s">
        <v>33</v>
      </c>
      <c r="E175" t="s">
        <v>14</v>
      </c>
      <c r="F175" s="2">
        <v>43922</v>
      </c>
      <c r="G175" t="s">
        <v>15</v>
      </c>
      <c r="H175"/>
      <c r="I175" s="11">
        <v>4412.5</v>
      </c>
    </row>
    <row r="176" spans="2:9" hidden="1">
      <c r="B176" s="8">
        <f t="shared" si="2"/>
        <v>173</v>
      </c>
      <c r="C176" t="s">
        <v>34</v>
      </c>
      <c r="D176" s="5" t="s">
        <v>35</v>
      </c>
      <c r="E176" t="s">
        <v>14</v>
      </c>
      <c r="F176" s="2">
        <v>43922</v>
      </c>
      <c r="G176" t="s">
        <v>15</v>
      </c>
      <c r="H176"/>
      <c r="I176" s="11">
        <v>4050</v>
      </c>
    </row>
    <row r="177" spans="2:9" hidden="1">
      <c r="B177" s="8">
        <f t="shared" si="2"/>
        <v>174</v>
      </c>
      <c r="C177" t="s">
        <v>36</v>
      </c>
      <c r="D177" s="5" t="s">
        <v>37</v>
      </c>
      <c r="E177" t="s">
        <v>14</v>
      </c>
      <c r="F177" s="2">
        <v>43922</v>
      </c>
      <c r="G177" t="s">
        <v>15</v>
      </c>
      <c r="H177"/>
      <c r="I177" s="11">
        <v>4239.38</v>
      </c>
    </row>
    <row r="178" spans="2:9" hidden="1">
      <c r="B178" s="8">
        <f t="shared" si="2"/>
        <v>175</v>
      </c>
      <c r="C178" t="s">
        <v>38</v>
      </c>
      <c r="D178" s="5" t="s">
        <v>20</v>
      </c>
      <c r="E178" t="s">
        <v>14</v>
      </c>
      <c r="F178" s="2">
        <v>43922</v>
      </c>
      <c r="G178" t="s">
        <v>15</v>
      </c>
      <c r="H178"/>
      <c r="I178" s="11">
        <v>2387.5</v>
      </c>
    </row>
    <row r="179" spans="2:9" hidden="1">
      <c r="B179" s="8">
        <f t="shared" si="2"/>
        <v>176</v>
      </c>
      <c r="C179" t="s">
        <v>39</v>
      </c>
      <c r="D179" s="5" t="s">
        <v>37</v>
      </c>
      <c r="E179" t="s">
        <v>14</v>
      </c>
      <c r="F179" s="2">
        <v>43922</v>
      </c>
      <c r="G179" t="s">
        <v>15</v>
      </c>
      <c r="H179"/>
      <c r="I179">
        <v>962.5</v>
      </c>
    </row>
    <row r="180" spans="2:9" hidden="1">
      <c r="B180" s="8">
        <f t="shared" si="2"/>
        <v>177</v>
      </c>
      <c r="C180" t="s">
        <v>52</v>
      </c>
      <c r="D180" s="5" t="s">
        <v>20</v>
      </c>
      <c r="E180" s="5" t="s">
        <v>14</v>
      </c>
      <c r="F180" s="2">
        <v>43922</v>
      </c>
      <c r="G180" t="s">
        <v>15</v>
      </c>
      <c r="H180"/>
      <c r="I180" s="1">
        <v>975</v>
      </c>
    </row>
    <row r="181" spans="2:9" hidden="1">
      <c r="B181" s="6">
        <f t="shared" si="2"/>
        <v>178</v>
      </c>
      <c r="C181" t="s">
        <v>16</v>
      </c>
      <c r="D181" s="5" t="s">
        <v>16</v>
      </c>
      <c r="E181" t="s">
        <v>10</v>
      </c>
      <c r="F181" s="2">
        <v>43922</v>
      </c>
      <c r="G181" t="s">
        <v>15</v>
      </c>
      <c r="H181"/>
      <c r="I181" s="11">
        <v>69327.5</v>
      </c>
    </row>
    <row r="182" spans="2:9" hidden="1">
      <c r="B182" s="8">
        <f t="shared" si="2"/>
        <v>179</v>
      </c>
      <c r="C182" t="s">
        <v>40</v>
      </c>
      <c r="D182" s="5" t="s">
        <v>20</v>
      </c>
      <c r="E182" t="s">
        <v>14</v>
      </c>
      <c r="F182" s="2">
        <v>43922</v>
      </c>
      <c r="G182" t="s">
        <v>15</v>
      </c>
      <c r="H182"/>
      <c r="I182" s="11">
        <v>33192.5</v>
      </c>
    </row>
    <row r="183" spans="2:9" hidden="1">
      <c r="B183" s="8">
        <f t="shared" si="2"/>
        <v>180</v>
      </c>
      <c r="C183" t="s">
        <v>51</v>
      </c>
      <c r="D183" s="5" t="s">
        <v>46</v>
      </c>
      <c r="E183" t="s">
        <v>14</v>
      </c>
      <c r="F183" s="2">
        <v>43922</v>
      </c>
      <c r="G183" t="s">
        <v>15</v>
      </c>
      <c r="H183"/>
      <c r="I183" s="11">
        <v>8334.3799999999992</v>
      </c>
    </row>
    <row r="184" spans="2:9" hidden="1">
      <c r="B184" s="8">
        <f t="shared" si="2"/>
        <v>181</v>
      </c>
      <c r="C184" t="s">
        <v>53</v>
      </c>
      <c r="D184" s="5" t="s">
        <v>53</v>
      </c>
      <c r="E184" s="5" t="s">
        <v>14</v>
      </c>
      <c r="F184" s="2">
        <v>43922</v>
      </c>
      <c r="G184" t="s">
        <v>15</v>
      </c>
      <c r="H184"/>
      <c r="I184" s="1">
        <v>9817.5</v>
      </c>
    </row>
    <row r="185" spans="2:9" hidden="1">
      <c r="B185" s="8">
        <f t="shared" si="2"/>
        <v>182</v>
      </c>
      <c r="C185" t="s">
        <v>55</v>
      </c>
      <c r="D185" s="5" t="s">
        <v>48</v>
      </c>
      <c r="E185" t="s">
        <v>14</v>
      </c>
      <c r="F185" s="2">
        <v>43922</v>
      </c>
      <c r="G185" t="s">
        <v>15</v>
      </c>
      <c r="H185"/>
      <c r="I185" s="11">
        <v>5565</v>
      </c>
    </row>
    <row r="186" spans="2:9" hidden="1">
      <c r="B186" s="8">
        <f t="shared" si="2"/>
        <v>183</v>
      </c>
      <c r="C186" t="s">
        <v>57</v>
      </c>
      <c r="D186" s="5" t="s">
        <v>58</v>
      </c>
      <c r="E186" s="5" t="s">
        <v>14</v>
      </c>
      <c r="F186" s="2">
        <v>43922</v>
      </c>
      <c r="G186" t="s">
        <v>15</v>
      </c>
      <c r="H186"/>
      <c r="I186" s="1">
        <v>19912.5</v>
      </c>
    </row>
    <row r="187" spans="2:9" hidden="1">
      <c r="B187" s="8">
        <f t="shared" si="2"/>
        <v>184</v>
      </c>
      <c r="C187" t="s">
        <v>59</v>
      </c>
      <c r="D187" s="5" t="s">
        <v>20</v>
      </c>
      <c r="E187" t="s">
        <v>14</v>
      </c>
      <c r="F187" s="2">
        <v>43922</v>
      </c>
      <c r="G187" t="s">
        <v>15</v>
      </c>
      <c r="H187"/>
      <c r="I187" s="11">
        <v>3438.75</v>
      </c>
    </row>
    <row r="188" spans="2:9">
      <c r="B188" s="8">
        <f t="shared" si="2"/>
        <v>185</v>
      </c>
      <c r="C188" t="s">
        <v>60</v>
      </c>
      <c r="D188" s="5" t="s">
        <v>9</v>
      </c>
      <c r="E188" t="s">
        <v>14</v>
      </c>
      <c r="F188" s="2">
        <v>43922</v>
      </c>
      <c r="G188" t="s">
        <v>15</v>
      </c>
      <c r="I188" s="11">
        <v>295680</v>
      </c>
    </row>
    <row r="189" spans="2:9" hidden="1">
      <c r="B189" s="8">
        <f t="shared" si="2"/>
        <v>186</v>
      </c>
      <c r="C189" t="s">
        <v>54</v>
      </c>
      <c r="D189" s="5" t="s">
        <v>48</v>
      </c>
      <c r="E189" s="5" t="s">
        <v>14</v>
      </c>
      <c r="F189" s="2">
        <v>43922</v>
      </c>
      <c r="G189" t="s">
        <v>15</v>
      </c>
      <c r="H189"/>
      <c r="I189" s="1">
        <v>12350</v>
      </c>
    </row>
    <row r="190" spans="2:9" hidden="1">
      <c r="B190" s="8">
        <f t="shared" si="2"/>
        <v>187</v>
      </c>
      <c r="C190" t="s">
        <v>64</v>
      </c>
      <c r="D190" s="5" t="s">
        <v>65</v>
      </c>
      <c r="E190" t="s">
        <v>14</v>
      </c>
      <c r="F190" s="2">
        <v>43922</v>
      </c>
      <c r="G190" t="s">
        <v>15</v>
      </c>
      <c r="H190"/>
      <c r="I190" s="11">
        <v>3012.5</v>
      </c>
    </row>
    <row r="191" spans="2:9" hidden="1">
      <c r="B191" s="8">
        <f t="shared" si="2"/>
        <v>188</v>
      </c>
      <c r="C191" t="s">
        <v>61</v>
      </c>
      <c r="D191" s="5" t="s">
        <v>62</v>
      </c>
      <c r="E191" s="5" t="s">
        <v>14</v>
      </c>
      <c r="F191" s="2">
        <v>43922</v>
      </c>
      <c r="G191" t="s">
        <v>15</v>
      </c>
      <c r="H191"/>
      <c r="I191" s="1">
        <v>15211.88</v>
      </c>
    </row>
    <row r="192" spans="2:9" hidden="1">
      <c r="B192" s="8">
        <f t="shared" si="2"/>
        <v>189</v>
      </c>
      <c r="C192" t="s">
        <v>63</v>
      </c>
      <c r="D192" s="5" t="s">
        <v>62</v>
      </c>
      <c r="E192" t="s">
        <v>14</v>
      </c>
      <c r="F192" s="2">
        <v>43922</v>
      </c>
      <c r="G192" t="s">
        <v>15</v>
      </c>
      <c r="H192"/>
      <c r="I192" s="11">
        <v>2008.13</v>
      </c>
    </row>
    <row r="193" spans="2:9" hidden="1">
      <c r="B193" s="8">
        <f t="shared" si="2"/>
        <v>190</v>
      </c>
      <c r="C193" t="s">
        <v>66</v>
      </c>
      <c r="D193" s="5" t="s">
        <v>67</v>
      </c>
      <c r="E193" t="s">
        <v>14</v>
      </c>
      <c r="F193" s="2">
        <v>43922</v>
      </c>
      <c r="G193" t="s">
        <v>15</v>
      </c>
      <c r="H193"/>
      <c r="I193" s="11">
        <v>15146.25</v>
      </c>
    </row>
    <row r="194" spans="2:9" hidden="1">
      <c r="B194" s="8">
        <f t="shared" si="2"/>
        <v>191</v>
      </c>
      <c r="C194" t="s">
        <v>69</v>
      </c>
      <c r="D194" s="5" t="s">
        <v>21</v>
      </c>
      <c r="E194" s="5" t="s">
        <v>14</v>
      </c>
      <c r="F194" s="2">
        <v>43922</v>
      </c>
      <c r="G194" t="s">
        <v>15</v>
      </c>
      <c r="H194"/>
      <c r="I194" s="1">
        <v>9489.3799999999992</v>
      </c>
    </row>
    <row r="195" spans="2:9" hidden="1">
      <c r="B195" s="8">
        <f t="shared" si="2"/>
        <v>192</v>
      </c>
      <c r="C195" t="s">
        <v>22</v>
      </c>
      <c r="D195" s="5" t="s">
        <v>23</v>
      </c>
      <c r="E195" t="s">
        <v>14</v>
      </c>
      <c r="F195" s="2">
        <v>43952</v>
      </c>
      <c r="G195" t="s">
        <v>15</v>
      </c>
      <c r="H195"/>
      <c r="I195" s="11">
        <v>9633.75</v>
      </c>
    </row>
    <row r="196" spans="2:9" hidden="1">
      <c r="B196" s="8">
        <f t="shared" ref="B196:B259" si="3">ROW()-3</f>
        <v>193</v>
      </c>
      <c r="C196" t="s">
        <v>24</v>
      </c>
      <c r="D196" s="5" t="s">
        <v>23</v>
      </c>
      <c r="E196" t="s">
        <v>14</v>
      </c>
      <c r="F196" s="2">
        <v>43952</v>
      </c>
      <c r="G196" t="s">
        <v>15</v>
      </c>
      <c r="H196"/>
      <c r="I196" s="11">
        <v>7796.25</v>
      </c>
    </row>
    <row r="197" spans="2:9" hidden="1">
      <c r="B197" s="8">
        <f t="shared" si="3"/>
        <v>194</v>
      </c>
      <c r="C197" t="s">
        <v>41</v>
      </c>
      <c r="D197" s="5" t="s">
        <v>20</v>
      </c>
      <c r="E197" t="s">
        <v>14</v>
      </c>
      <c r="F197" s="2">
        <v>43952</v>
      </c>
      <c r="G197" t="s">
        <v>15</v>
      </c>
      <c r="H197"/>
      <c r="I197" s="11">
        <v>21787.5</v>
      </c>
    </row>
    <row r="198" spans="2:9" hidden="1">
      <c r="B198" s="8">
        <f t="shared" si="3"/>
        <v>195</v>
      </c>
      <c r="C198" t="s">
        <v>45</v>
      </c>
      <c r="D198" s="5" t="s">
        <v>46</v>
      </c>
      <c r="E198" t="s">
        <v>14</v>
      </c>
      <c r="F198" s="2">
        <v>43952</v>
      </c>
      <c r="G198" t="s">
        <v>15</v>
      </c>
      <c r="H198"/>
      <c r="I198" s="11">
        <v>6012.5</v>
      </c>
    </row>
    <row r="199" spans="2:9" hidden="1">
      <c r="B199" s="8">
        <f t="shared" si="3"/>
        <v>196</v>
      </c>
      <c r="C199" t="s">
        <v>42</v>
      </c>
      <c r="D199" s="5" t="s">
        <v>43</v>
      </c>
      <c r="E199" t="s">
        <v>10</v>
      </c>
      <c r="F199" s="2">
        <v>43952</v>
      </c>
      <c r="G199" t="s">
        <v>15</v>
      </c>
      <c r="H199"/>
      <c r="I199" s="11">
        <v>32202.5</v>
      </c>
    </row>
    <row r="200" spans="2:9" hidden="1">
      <c r="B200" s="8">
        <f t="shared" si="3"/>
        <v>197</v>
      </c>
      <c r="C200" t="s">
        <v>44</v>
      </c>
      <c r="D200" s="5" t="s">
        <v>43</v>
      </c>
      <c r="E200" t="s">
        <v>10</v>
      </c>
      <c r="F200" s="2">
        <v>43952</v>
      </c>
      <c r="G200" t="s">
        <v>15</v>
      </c>
      <c r="H200"/>
      <c r="I200" s="11">
        <v>26250</v>
      </c>
    </row>
    <row r="201" spans="2:9" hidden="1">
      <c r="B201" s="8">
        <f t="shared" si="3"/>
        <v>198</v>
      </c>
      <c r="C201" t="s">
        <v>47</v>
      </c>
      <c r="D201" s="5" t="s">
        <v>48</v>
      </c>
      <c r="E201" t="s">
        <v>14</v>
      </c>
      <c r="F201" s="2">
        <v>43952</v>
      </c>
      <c r="G201" t="s">
        <v>15</v>
      </c>
      <c r="H201"/>
      <c r="I201" s="11">
        <v>24860</v>
      </c>
    </row>
    <row r="202" spans="2:9" hidden="1">
      <c r="B202" s="8">
        <f t="shared" si="3"/>
        <v>199</v>
      </c>
      <c r="C202" t="s">
        <v>49</v>
      </c>
      <c r="D202" s="5" t="s">
        <v>50</v>
      </c>
      <c r="E202" t="s">
        <v>14</v>
      </c>
      <c r="F202" s="2">
        <v>43952</v>
      </c>
      <c r="G202" t="s">
        <v>15</v>
      </c>
      <c r="H202"/>
      <c r="I202" s="11">
        <v>1837.5</v>
      </c>
    </row>
    <row r="203" spans="2:9" hidden="1">
      <c r="B203" s="8">
        <f t="shared" si="3"/>
        <v>200</v>
      </c>
      <c r="C203" t="s">
        <v>52</v>
      </c>
      <c r="D203" s="5" t="s">
        <v>20</v>
      </c>
      <c r="E203" t="s">
        <v>14</v>
      </c>
      <c r="F203" s="2">
        <v>43952</v>
      </c>
      <c r="G203" t="s">
        <v>15</v>
      </c>
      <c r="H203"/>
      <c r="I203" s="11">
        <v>1012.5</v>
      </c>
    </row>
    <row r="204" spans="2:9" hidden="1">
      <c r="B204" s="8">
        <f t="shared" si="3"/>
        <v>201</v>
      </c>
      <c r="C204" t="s">
        <v>17</v>
      </c>
      <c r="D204" s="5" t="s">
        <v>18</v>
      </c>
      <c r="E204" t="s">
        <v>14</v>
      </c>
      <c r="F204" s="2">
        <v>43952</v>
      </c>
      <c r="G204" t="s">
        <v>15</v>
      </c>
      <c r="H204"/>
      <c r="I204" s="11">
        <v>37261.879999999997</v>
      </c>
    </row>
    <row r="205" spans="2:9" hidden="1">
      <c r="B205" s="8">
        <f t="shared" si="3"/>
        <v>202</v>
      </c>
      <c r="C205" t="s">
        <v>19</v>
      </c>
      <c r="D205" s="5" t="s">
        <v>20</v>
      </c>
      <c r="E205" t="s">
        <v>14</v>
      </c>
      <c r="F205" s="2">
        <v>43952</v>
      </c>
      <c r="G205" t="s">
        <v>15</v>
      </c>
      <c r="H205"/>
      <c r="I205" s="11">
        <v>41772.5</v>
      </c>
    </row>
    <row r="206" spans="2:9" hidden="1">
      <c r="B206" s="8">
        <f t="shared" si="3"/>
        <v>203</v>
      </c>
      <c r="C206" t="s">
        <v>21</v>
      </c>
      <c r="D206" s="5" t="s">
        <v>21</v>
      </c>
      <c r="E206" t="s">
        <v>14</v>
      </c>
      <c r="F206" s="2">
        <v>43952</v>
      </c>
      <c r="G206" t="s">
        <v>15</v>
      </c>
      <c r="H206"/>
      <c r="I206" s="11">
        <v>14752.5</v>
      </c>
    </row>
    <row r="207" spans="2:9" hidden="1">
      <c r="B207" s="8">
        <f t="shared" si="3"/>
        <v>204</v>
      </c>
      <c r="C207" t="s">
        <v>51</v>
      </c>
      <c r="D207" s="5" t="s">
        <v>46</v>
      </c>
      <c r="E207" t="s">
        <v>14</v>
      </c>
      <c r="F207" s="2">
        <v>43952</v>
      </c>
      <c r="G207" t="s">
        <v>15</v>
      </c>
      <c r="H207"/>
      <c r="I207" s="11">
        <v>8583.75</v>
      </c>
    </row>
    <row r="208" spans="2:9" hidden="1">
      <c r="B208" s="8">
        <f t="shared" si="3"/>
        <v>205</v>
      </c>
      <c r="C208" t="s">
        <v>25</v>
      </c>
      <c r="D208" s="5" t="s">
        <v>25</v>
      </c>
      <c r="E208" t="s">
        <v>14</v>
      </c>
      <c r="F208" s="2">
        <v>43952</v>
      </c>
      <c r="G208" t="s">
        <v>15</v>
      </c>
      <c r="H208"/>
      <c r="I208" s="11">
        <v>12206.25</v>
      </c>
    </row>
    <row r="209" spans="2:9" hidden="1">
      <c r="B209" s="8">
        <f t="shared" si="3"/>
        <v>206</v>
      </c>
      <c r="C209" t="s">
        <v>26</v>
      </c>
      <c r="D209" s="5" t="s">
        <v>20</v>
      </c>
      <c r="E209" t="s">
        <v>14</v>
      </c>
      <c r="F209" s="2">
        <v>43952</v>
      </c>
      <c r="G209" t="s">
        <v>15</v>
      </c>
      <c r="H209"/>
      <c r="I209" s="11">
        <v>12390</v>
      </c>
    </row>
    <row r="210" spans="2:9" hidden="1">
      <c r="B210" s="8">
        <f t="shared" si="3"/>
        <v>207</v>
      </c>
      <c r="C210" t="s">
        <v>27</v>
      </c>
      <c r="D210" s="5" t="s">
        <v>28</v>
      </c>
      <c r="E210" t="s">
        <v>14</v>
      </c>
      <c r="F210" s="2">
        <v>43952</v>
      </c>
      <c r="G210" t="s">
        <v>15</v>
      </c>
      <c r="H210"/>
      <c r="I210" s="11">
        <v>9594.3799999999992</v>
      </c>
    </row>
    <row r="211" spans="2:9" hidden="1">
      <c r="B211" s="8">
        <f t="shared" si="3"/>
        <v>208</v>
      </c>
      <c r="C211" t="s">
        <v>29</v>
      </c>
      <c r="D211" s="5" t="s">
        <v>30</v>
      </c>
      <c r="E211" t="s">
        <v>14</v>
      </c>
      <c r="F211" s="2">
        <v>43952</v>
      </c>
      <c r="G211" t="s">
        <v>15</v>
      </c>
      <c r="H211"/>
      <c r="I211" s="11">
        <v>8715</v>
      </c>
    </row>
    <row r="212" spans="2:9" hidden="1">
      <c r="B212" s="8">
        <f t="shared" si="3"/>
        <v>209</v>
      </c>
      <c r="C212" t="s">
        <v>31</v>
      </c>
      <c r="D212" s="5" t="s">
        <v>32</v>
      </c>
      <c r="E212" t="s">
        <v>14</v>
      </c>
      <c r="F212" s="2">
        <v>43952</v>
      </c>
      <c r="G212" t="s">
        <v>15</v>
      </c>
      <c r="H212"/>
      <c r="I212" s="11">
        <v>4887.5</v>
      </c>
    </row>
    <row r="213" spans="2:9" hidden="1">
      <c r="B213" s="8">
        <f t="shared" si="3"/>
        <v>210</v>
      </c>
      <c r="C213" t="s">
        <v>33</v>
      </c>
      <c r="D213" s="5" t="s">
        <v>33</v>
      </c>
      <c r="E213" t="s">
        <v>14</v>
      </c>
      <c r="F213" s="2">
        <v>43952</v>
      </c>
      <c r="G213" t="s">
        <v>15</v>
      </c>
      <c r="H213"/>
      <c r="I213" s="11">
        <v>4687.5</v>
      </c>
    </row>
    <row r="214" spans="2:9" hidden="1">
      <c r="B214" s="8">
        <f t="shared" si="3"/>
        <v>211</v>
      </c>
      <c r="C214" t="s">
        <v>34</v>
      </c>
      <c r="D214" s="5" t="s">
        <v>35</v>
      </c>
      <c r="E214" t="s">
        <v>14</v>
      </c>
      <c r="F214" s="2">
        <v>43952</v>
      </c>
      <c r="G214" t="s">
        <v>15</v>
      </c>
      <c r="H214"/>
      <c r="I214" s="11">
        <v>4012.5</v>
      </c>
    </row>
    <row r="215" spans="2:9" hidden="1">
      <c r="B215" s="8">
        <f t="shared" si="3"/>
        <v>212</v>
      </c>
      <c r="C215" s="12" t="s">
        <v>36</v>
      </c>
      <c r="D215" s="5" t="s">
        <v>37</v>
      </c>
      <c r="E215" t="s">
        <v>14</v>
      </c>
      <c r="F215" s="2">
        <v>43952</v>
      </c>
      <c r="G215" t="s">
        <v>15</v>
      </c>
      <c r="H215"/>
      <c r="I215" s="11">
        <v>4239.38</v>
      </c>
    </row>
    <row r="216" spans="2:9" hidden="1">
      <c r="B216" s="8">
        <f t="shared" si="3"/>
        <v>213</v>
      </c>
      <c r="C216" t="s">
        <v>38</v>
      </c>
      <c r="D216" s="5" t="s">
        <v>20</v>
      </c>
      <c r="E216" t="s">
        <v>14</v>
      </c>
      <c r="F216" s="2">
        <v>43952</v>
      </c>
      <c r="G216" t="s">
        <v>15</v>
      </c>
      <c r="H216"/>
      <c r="I216" s="11">
        <v>2387.5</v>
      </c>
    </row>
    <row r="217" spans="2:9" hidden="1">
      <c r="B217" s="8">
        <f t="shared" si="3"/>
        <v>214</v>
      </c>
      <c r="C217" t="s">
        <v>39</v>
      </c>
      <c r="D217" s="5" t="s">
        <v>37</v>
      </c>
      <c r="E217" t="s">
        <v>14</v>
      </c>
      <c r="F217" s="2">
        <v>43952</v>
      </c>
      <c r="G217" t="s">
        <v>15</v>
      </c>
      <c r="H217"/>
      <c r="I217">
        <v>987.5</v>
      </c>
    </row>
    <row r="218" spans="2:9" hidden="1">
      <c r="B218" s="8">
        <f t="shared" si="3"/>
        <v>215</v>
      </c>
      <c r="C218" t="s">
        <v>53</v>
      </c>
      <c r="D218" s="5" t="s">
        <v>53</v>
      </c>
      <c r="E218" t="s">
        <v>14</v>
      </c>
      <c r="F218" s="2">
        <v>43952</v>
      </c>
      <c r="G218" t="s">
        <v>15</v>
      </c>
      <c r="H218"/>
      <c r="I218" s="11">
        <v>9935.6299999999992</v>
      </c>
    </row>
    <row r="219" spans="2:9" hidden="1">
      <c r="B219" s="8">
        <f t="shared" si="3"/>
        <v>216</v>
      </c>
      <c r="C219" t="s">
        <v>16</v>
      </c>
      <c r="D219" s="5" t="s">
        <v>16</v>
      </c>
      <c r="E219" t="s">
        <v>10</v>
      </c>
      <c r="F219" s="2">
        <v>43952</v>
      </c>
      <c r="G219" t="s">
        <v>15</v>
      </c>
      <c r="H219"/>
      <c r="I219" s="11">
        <v>65683.75</v>
      </c>
    </row>
    <row r="220" spans="2:9" hidden="1">
      <c r="B220" s="8">
        <f t="shared" si="3"/>
        <v>217</v>
      </c>
      <c r="C220" t="s">
        <v>40</v>
      </c>
      <c r="D220" s="5" t="s">
        <v>20</v>
      </c>
      <c r="E220" t="s">
        <v>14</v>
      </c>
      <c r="F220" s="2">
        <v>43952</v>
      </c>
      <c r="G220" t="s">
        <v>15</v>
      </c>
      <c r="H220"/>
      <c r="I220" s="11">
        <v>33330</v>
      </c>
    </row>
    <row r="221" spans="2:9" hidden="1">
      <c r="B221" s="8">
        <f t="shared" si="3"/>
        <v>218</v>
      </c>
      <c r="C221" t="s">
        <v>57</v>
      </c>
      <c r="D221" s="5" t="s">
        <v>58</v>
      </c>
      <c r="E221" t="s">
        <v>14</v>
      </c>
      <c r="F221" s="2">
        <v>43952</v>
      </c>
      <c r="G221" t="s">
        <v>15</v>
      </c>
      <c r="H221"/>
      <c r="I221" s="11">
        <v>19812.5</v>
      </c>
    </row>
    <row r="222" spans="2:9" hidden="1">
      <c r="B222" s="8">
        <f t="shared" si="3"/>
        <v>219</v>
      </c>
      <c r="C222" t="s">
        <v>54</v>
      </c>
      <c r="D222" s="5" t="s">
        <v>48</v>
      </c>
      <c r="E222" t="s">
        <v>14</v>
      </c>
      <c r="F222" s="2">
        <v>43952</v>
      </c>
      <c r="G222" t="s">
        <v>15</v>
      </c>
      <c r="H222"/>
      <c r="I222" s="11">
        <v>9950</v>
      </c>
    </row>
    <row r="223" spans="2:9" hidden="1">
      <c r="B223" s="8">
        <f t="shared" si="3"/>
        <v>220</v>
      </c>
      <c r="C223" t="s">
        <v>55</v>
      </c>
      <c r="D223" s="5" t="s">
        <v>48</v>
      </c>
      <c r="E223" t="s">
        <v>14</v>
      </c>
      <c r="F223" s="2">
        <v>43952</v>
      </c>
      <c r="G223" t="s">
        <v>15</v>
      </c>
      <c r="H223"/>
      <c r="I223" s="11">
        <v>5683.13</v>
      </c>
    </row>
    <row r="224" spans="2:9" hidden="1">
      <c r="B224" s="8">
        <f t="shared" si="3"/>
        <v>221</v>
      </c>
      <c r="C224" t="s">
        <v>59</v>
      </c>
      <c r="D224" s="5" t="s">
        <v>20</v>
      </c>
      <c r="E224" t="s">
        <v>14</v>
      </c>
      <c r="F224" s="2">
        <v>43952</v>
      </c>
      <c r="G224" t="s">
        <v>15</v>
      </c>
      <c r="H224"/>
      <c r="I224" s="11">
        <v>3504.38</v>
      </c>
    </row>
    <row r="225" spans="2:9">
      <c r="B225" s="8">
        <f t="shared" si="3"/>
        <v>222</v>
      </c>
      <c r="C225" t="s">
        <v>60</v>
      </c>
      <c r="D225" s="5" t="s">
        <v>9</v>
      </c>
      <c r="E225" t="s">
        <v>10</v>
      </c>
      <c r="F225" s="2">
        <v>43952</v>
      </c>
      <c r="G225" t="s">
        <v>15</v>
      </c>
      <c r="I225" s="11">
        <v>276330</v>
      </c>
    </row>
    <row r="226" spans="2:9" hidden="1">
      <c r="B226" s="8">
        <f t="shared" si="3"/>
        <v>223</v>
      </c>
      <c r="C226" t="s">
        <v>64</v>
      </c>
      <c r="D226" s="5" t="s">
        <v>65</v>
      </c>
      <c r="E226" t="s">
        <v>14</v>
      </c>
      <c r="F226" s="2">
        <v>43952</v>
      </c>
      <c r="G226" t="s">
        <v>15</v>
      </c>
      <c r="H226"/>
      <c r="I226" s="11">
        <v>3312.5</v>
      </c>
    </row>
    <row r="227" spans="2:9" hidden="1">
      <c r="B227" s="8">
        <f t="shared" si="3"/>
        <v>224</v>
      </c>
      <c r="C227" t="s">
        <v>61</v>
      </c>
      <c r="D227" s="5" t="s">
        <v>62</v>
      </c>
      <c r="E227" t="s">
        <v>14</v>
      </c>
      <c r="F227" s="2">
        <v>43952</v>
      </c>
      <c r="G227" t="s">
        <v>15</v>
      </c>
      <c r="H227"/>
      <c r="I227" s="11">
        <v>14025</v>
      </c>
    </row>
    <row r="228" spans="2:9" hidden="1">
      <c r="B228" s="8">
        <f t="shared" si="3"/>
        <v>225</v>
      </c>
      <c r="C228" t="s">
        <v>63</v>
      </c>
      <c r="D228" s="5" t="s">
        <v>62</v>
      </c>
      <c r="E228" t="s">
        <v>14</v>
      </c>
      <c r="F228" s="2">
        <v>43952</v>
      </c>
      <c r="G228" t="s">
        <v>15</v>
      </c>
      <c r="H228"/>
      <c r="I228" s="11">
        <v>2008.13</v>
      </c>
    </row>
    <row r="229" spans="2:9" hidden="1">
      <c r="B229" s="8">
        <f t="shared" si="3"/>
        <v>226</v>
      </c>
      <c r="C229" t="s">
        <v>66</v>
      </c>
      <c r="D229" s="5" t="s">
        <v>67</v>
      </c>
      <c r="E229" t="s">
        <v>14</v>
      </c>
      <c r="F229" s="2">
        <v>43952</v>
      </c>
      <c r="G229" t="s">
        <v>15</v>
      </c>
      <c r="H229"/>
      <c r="I229" s="11">
        <v>21285</v>
      </c>
    </row>
    <row r="230" spans="2:9" hidden="1">
      <c r="B230" s="8">
        <f t="shared" si="3"/>
        <v>227</v>
      </c>
      <c r="C230" t="s">
        <v>13</v>
      </c>
      <c r="D230" s="5" t="s">
        <v>13</v>
      </c>
      <c r="E230" t="s">
        <v>10</v>
      </c>
      <c r="F230" s="2">
        <v>43952</v>
      </c>
      <c r="G230" t="s">
        <v>15</v>
      </c>
      <c r="H230"/>
      <c r="I230" s="11">
        <v>97305</v>
      </c>
    </row>
    <row r="231" spans="2:9" hidden="1">
      <c r="B231" s="8">
        <f t="shared" si="3"/>
        <v>228</v>
      </c>
      <c r="C231" t="s">
        <v>69</v>
      </c>
      <c r="D231" s="5" t="s">
        <v>21</v>
      </c>
      <c r="E231" t="s">
        <v>14</v>
      </c>
      <c r="F231" s="2">
        <v>43952</v>
      </c>
      <c r="G231" t="s">
        <v>15</v>
      </c>
      <c r="H231"/>
      <c r="I231" s="11">
        <v>8911.8799999999992</v>
      </c>
    </row>
    <row r="232" spans="2:9" hidden="1">
      <c r="B232" s="8">
        <f t="shared" si="3"/>
        <v>229</v>
      </c>
      <c r="C232" t="s">
        <v>22</v>
      </c>
      <c r="D232" s="5" t="s">
        <v>23</v>
      </c>
      <c r="E232" t="s">
        <v>14</v>
      </c>
      <c r="F232" s="2">
        <v>43983</v>
      </c>
      <c r="G232" t="s">
        <v>15</v>
      </c>
      <c r="H232" s="10"/>
      <c r="I232" s="11">
        <v>10132.5</v>
      </c>
    </row>
    <row r="233" spans="2:9" hidden="1">
      <c r="B233" s="8">
        <f t="shared" si="3"/>
        <v>230</v>
      </c>
      <c r="C233" t="s">
        <v>24</v>
      </c>
      <c r="D233" s="5" t="s">
        <v>23</v>
      </c>
      <c r="E233" t="s">
        <v>14</v>
      </c>
      <c r="F233" s="2">
        <v>43983</v>
      </c>
      <c r="G233" t="s">
        <v>15</v>
      </c>
      <c r="H233" s="10"/>
      <c r="I233" s="11">
        <v>7993.13</v>
      </c>
    </row>
    <row r="234" spans="2:9" hidden="1">
      <c r="B234" s="8">
        <f t="shared" si="3"/>
        <v>231</v>
      </c>
      <c r="C234" t="s">
        <v>41</v>
      </c>
      <c r="D234" s="5" t="s">
        <v>20</v>
      </c>
      <c r="E234" t="s">
        <v>14</v>
      </c>
      <c r="F234" s="2">
        <v>43983</v>
      </c>
      <c r="G234" t="s">
        <v>15</v>
      </c>
      <c r="H234" s="9"/>
      <c r="I234" s="11">
        <v>24787.5</v>
      </c>
    </row>
    <row r="235" spans="2:9" hidden="1">
      <c r="B235" s="8">
        <f t="shared" si="3"/>
        <v>232</v>
      </c>
      <c r="C235" t="s">
        <v>45</v>
      </c>
      <c r="D235" s="5" t="s">
        <v>46</v>
      </c>
      <c r="E235" t="s">
        <v>14</v>
      </c>
      <c r="F235" s="2">
        <v>43983</v>
      </c>
      <c r="G235" t="s">
        <v>15</v>
      </c>
      <c r="H235"/>
      <c r="I235" s="11">
        <v>5912.5</v>
      </c>
    </row>
    <row r="236" spans="2:9" hidden="1">
      <c r="B236" s="8">
        <f t="shared" si="3"/>
        <v>233</v>
      </c>
      <c r="C236" t="s">
        <v>42</v>
      </c>
      <c r="D236" s="5" t="s">
        <v>43</v>
      </c>
      <c r="E236" t="s">
        <v>10</v>
      </c>
      <c r="F236" s="2">
        <v>43983</v>
      </c>
      <c r="G236" t="s">
        <v>15</v>
      </c>
      <c r="H236" s="10"/>
      <c r="I236" s="11">
        <v>26661.25</v>
      </c>
    </row>
    <row r="237" spans="2:9" hidden="1">
      <c r="B237" s="8">
        <f t="shared" si="3"/>
        <v>234</v>
      </c>
      <c r="C237" t="s">
        <v>44</v>
      </c>
      <c r="D237" s="5" t="s">
        <v>43</v>
      </c>
      <c r="E237" t="s">
        <v>10</v>
      </c>
      <c r="F237" s="2">
        <v>43983</v>
      </c>
      <c r="G237" t="s">
        <v>15</v>
      </c>
      <c r="H237" s="10"/>
      <c r="I237" s="11">
        <v>22140</v>
      </c>
    </row>
    <row r="238" spans="2:9" hidden="1">
      <c r="B238" s="8">
        <f t="shared" si="3"/>
        <v>235</v>
      </c>
      <c r="C238" t="s">
        <v>47</v>
      </c>
      <c r="D238" s="5" t="s">
        <v>48</v>
      </c>
      <c r="E238" t="s">
        <v>14</v>
      </c>
      <c r="F238" s="2">
        <v>43983</v>
      </c>
      <c r="G238" t="s">
        <v>15</v>
      </c>
      <c r="H238" s="10"/>
      <c r="I238" s="11">
        <v>24887.5</v>
      </c>
    </row>
    <row r="239" spans="2:9" hidden="1">
      <c r="B239" s="8">
        <f t="shared" si="3"/>
        <v>236</v>
      </c>
      <c r="C239" t="s">
        <v>49</v>
      </c>
      <c r="D239" s="5" t="s">
        <v>50</v>
      </c>
      <c r="E239" t="s">
        <v>14</v>
      </c>
      <c r="F239" s="2">
        <v>43983</v>
      </c>
      <c r="G239" t="s">
        <v>15</v>
      </c>
      <c r="H239" s="10"/>
      <c r="I239" s="11">
        <v>1762.5</v>
      </c>
    </row>
    <row r="240" spans="2:9" hidden="1">
      <c r="B240" s="8">
        <f t="shared" si="3"/>
        <v>237</v>
      </c>
      <c r="C240" t="s">
        <v>52</v>
      </c>
      <c r="D240" s="5" t="s">
        <v>20</v>
      </c>
      <c r="E240" t="s">
        <v>14</v>
      </c>
      <c r="F240" s="2">
        <v>43983</v>
      </c>
      <c r="G240" t="s">
        <v>15</v>
      </c>
      <c r="H240"/>
      <c r="I240" s="11">
        <v>1112.5</v>
      </c>
    </row>
    <row r="241" spans="2:9" hidden="1">
      <c r="B241" s="8">
        <f t="shared" si="3"/>
        <v>238</v>
      </c>
      <c r="C241" t="s">
        <v>51</v>
      </c>
      <c r="D241" s="5" t="s">
        <v>46</v>
      </c>
      <c r="E241" t="s">
        <v>14</v>
      </c>
      <c r="F241" s="2">
        <v>43983</v>
      </c>
      <c r="G241" t="s">
        <v>15</v>
      </c>
      <c r="H241" s="10"/>
      <c r="I241" s="11">
        <v>8649.3799999999992</v>
      </c>
    </row>
    <row r="242" spans="2:9" hidden="1">
      <c r="B242" s="8">
        <f t="shared" si="3"/>
        <v>239</v>
      </c>
      <c r="C242" t="s">
        <v>53</v>
      </c>
      <c r="D242" s="5" t="s">
        <v>53</v>
      </c>
      <c r="E242" t="s">
        <v>14</v>
      </c>
      <c r="F242" s="2">
        <v>43983</v>
      </c>
      <c r="G242" t="s">
        <v>15</v>
      </c>
      <c r="H242" s="10"/>
      <c r="I242" s="11">
        <v>9686.25</v>
      </c>
    </row>
    <row r="243" spans="2:9" hidden="1">
      <c r="B243" s="8">
        <f t="shared" si="3"/>
        <v>240</v>
      </c>
      <c r="C243" t="s">
        <v>17</v>
      </c>
      <c r="D243" s="5" t="s">
        <v>18</v>
      </c>
      <c r="E243" t="s">
        <v>14</v>
      </c>
      <c r="F243" s="2">
        <v>43983</v>
      </c>
      <c r="G243" t="s">
        <v>15</v>
      </c>
      <c r="H243" s="10"/>
      <c r="I243" s="11">
        <v>37524.379999999997</v>
      </c>
    </row>
    <row r="244" spans="2:9" hidden="1">
      <c r="B244" s="8">
        <f t="shared" si="3"/>
        <v>241</v>
      </c>
      <c r="C244" t="s">
        <v>19</v>
      </c>
      <c r="D244" s="5" t="s">
        <v>20</v>
      </c>
      <c r="E244" t="s">
        <v>14</v>
      </c>
      <c r="F244" s="2">
        <v>43983</v>
      </c>
      <c r="G244" t="s">
        <v>15</v>
      </c>
      <c r="H244" s="10"/>
      <c r="I244" s="11">
        <v>50700</v>
      </c>
    </row>
    <row r="245" spans="2:9" hidden="1">
      <c r="B245" s="8">
        <f t="shared" si="3"/>
        <v>242</v>
      </c>
      <c r="C245" t="s">
        <v>21</v>
      </c>
      <c r="D245" s="5" t="s">
        <v>21</v>
      </c>
      <c r="E245" t="s">
        <v>14</v>
      </c>
      <c r="F245" s="2">
        <v>43983</v>
      </c>
      <c r="G245" t="s">
        <v>15</v>
      </c>
      <c r="H245" s="10"/>
      <c r="I245" s="11">
        <v>14831.25</v>
      </c>
    </row>
    <row r="246" spans="2:9" hidden="1">
      <c r="B246" s="8">
        <f t="shared" si="3"/>
        <v>243</v>
      </c>
      <c r="C246" t="s">
        <v>25</v>
      </c>
      <c r="D246" s="5" t="s">
        <v>25</v>
      </c>
      <c r="E246" t="s">
        <v>14</v>
      </c>
      <c r="F246" s="2">
        <v>43983</v>
      </c>
      <c r="G246" t="s">
        <v>15</v>
      </c>
      <c r="H246" s="10"/>
      <c r="I246" s="11">
        <v>11865</v>
      </c>
    </row>
    <row r="247" spans="2:9" hidden="1">
      <c r="B247" s="8">
        <f t="shared" si="3"/>
        <v>244</v>
      </c>
      <c r="C247" t="s">
        <v>26</v>
      </c>
      <c r="D247" s="5" t="s">
        <v>20</v>
      </c>
      <c r="E247" t="s">
        <v>14</v>
      </c>
      <c r="F247" s="2">
        <v>43983</v>
      </c>
      <c r="G247" t="s">
        <v>15</v>
      </c>
      <c r="H247" s="10"/>
      <c r="I247" s="11">
        <v>12705</v>
      </c>
    </row>
    <row r="248" spans="2:9" hidden="1">
      <c r="B248" s="8">
        <f t="shared" si="3"/>
        <v>245</v>
      </c>
      <c r="C248" t="s">
        <v>27</v>
      </c>
      <c r="D248" s="5" t="s">
        <v>28</v>
      </c>
      <c r="E248" t="s">
        <v>14</v>
      </c>
      <c r="F248" s="2">
        <v>43983</v>
      </c>
      <c r="G248" t="s">
        <v>15</v>
      </c>
      <c r="H248" s="10"/>
      <c r="I248" s="11">
        <v>9673.1299999999992</v>
      </c>
    </row>
    <row r="249" spans="2:9" hidden="1">
      <c r="B249" s="8">
        <f t="shared" si="3"/>
        <v>246</v>
      </c>
      <c r="C249" t="s">
        <v>29</v>
      </c>
      <c r="D249" s="5" t="s">
        <v>30</v>
      </c>
      <c r="E249" t="s">
        <v>14</v>
      </c>
      <c r="F249" s="2">
        <v>43983</v>
      </c>
      <c r="G249" t="s">
        <v>15</v>
      </c>
      <c r="H249" s="10"/>
      <c r="I249" s="11">
        <v>8675.6299999999992</v>
      </c>
    </row>
    <row r="250" spans="2:9" hidden="1">
      <c r="B250" s="8">
        <f t="shared" si="3"/>
        <v>247</v>
      </c>
      <c r="C250" t="s">
        <v>31</v>
      </c>
      <c r="D250" s="5" t="s">
        <v>32</v>
      </c>
      <c r="E250" t="s">
        <v>14</v>
      </c>
      <c r="F250" s="2">
        <v>43983</v>
      </c>
      <c r="G250" t="s">
        <v>15</v>
      </c>
      <c r="H250" s="10"/>
      <c r="I250" s="11">
        <v>4575</v>
      </c>
    </row>
    <row r="251" spans="2:9" hidden="1">
      <c r="B251" s="8">
        <f t="shared" si="3"/>
        <v>248</v>
      </c>
      <c r="C251" t="s">
        <v>33</v>
      </c>
      <c r="D251" s="5" t="s">
        <v>33</v>
      </c>
      <c r="E251" t="s">
        <v>14</v>
      </c>
      <c r="F251" s="2">
        <v>43983</v>
      </c>
      <c r="G251" t="s">
        <v>15</v>
      </c>
      <c r="H251" s="10"/>
      <c r="I251" s="11">
        <v>4687.5</v>
      </c>
    </row>
    <row r="252" spans="2:9" hidden="1">
      <c r="B252" s="8">
        <f t="shared" si="3"/>
        <v>249</v>
      </c>
      <c r="C252" t="s">
        <v>34</v>
      </c>
      <c r="D252" s="5" t="s">
        <v>35</v>
      </c>
      <c r="E252" t="s">
        <v>14</v>
      </c>
      <c r="F252" s="2">
        <v>43983</v>
      </c>
      <c r="G252" t="s">
        <v>15</v>
      </c>
      <c r="H252" s="10"/>
      <c r="I252" s="11">
        <v>3925</v>
      </c>
    </row>
    <row r="253" spans="2:9" hidden="1">
      <c r="B253" s="8">
        <f t="shared" si="3"/>
        <v>250</v>
      </c>
      <c r="C253" t="s">
        <v>36</v>
      </c>
      <c r="D253" s="5" t="s">
        <v>37</v>
      </c>
      <c r="E253" t="s">
        <v>14</v>
      </c>
      <c r="F253" s="2">
        <v>43983</v>
      </c>
      <c r="G253" t="s">
        <v>15</v>
      </c>
      <c r="H253" s="10"/>
      <c r="I253" s="11">
        <v>4305</v>
      </c>
    </row>
    <row r="254" spans="2:9" hidden="1">
      <c r="B254" s="8">
        <f t="shared" si="3"/>
        <v>251</v>
      </c>
      <c r="C254" t="s">
        <v>57</v>
      </c>
      <c r="D254" s="5" t="s">
        <v>58</v>
      </c>
      <c r="E254" t="s">
        <v>14</v>
      </c>
      <c r="F254" s="2">
        <v>43983</v>
      </c>
      <c r="G254" t="s">
        <v>15</v>
      </c>
      <c r="H254" s="10"/>
      <c r="I254" s="11">
        <v>18562.5</v>
      </c>
    </row>
    <row r="255" spans="2:9" hidden="1">
      <c r="B255" s="8">
        <f t="shared" si="3"/>
        <v>252</v>
      </c>
      <c r="C255" t="s">
        <v>38</v>
      </c>
      <c r="D255" s="5" t="s">
        <v>20</v>
      </c>
      <c r="E255" t="s">
        <v>14</v>
      </c>
      <c r="F255" s="2">
        <v>43983</v>
      </c>
      <c r="G255" t="s">
        <v>15</v>
      </c>
      <c r="H255" s="10"/>
      <c r="I255" s="11">
        <v>2550</v>
      </c>
    </row>
    <row r="256" spans="2:9" hidden="1">
      <c r="B256" s="8">
        <f t="shared" si="3"/>
        <v>253</v>
      </c>
      <c r="C256" t="s">
        <v>39</v>
      </c>
      <c r="D256" s="5" t="s">
        <v>37</v>
      </c>
      <c r="E256" t="s">
        <v>14</v>
      </c>
      <c r="F256" s="2">
        <v>43983</v>
      </c>
      <c r="G256" t="s">
        <v>15</v>
      </c>
      <c r="H256" s="10"/>
      <c r="I256">
        <v>962.5</v>
      </c>
    </row>
    <row r="257" spans="2:9" hidden="1">
      <c r="B257" s="8">
        <f t="shared" si="3"/>
        <v>254</v>
      </c>
      <c r="C257" t="s">
        <v>16</v>
      </c>
      <c r="D257" s="5" t="s">
        <v>16</v>
      </c>
      <c r="E257" t="s">
        <v>10</v>
      </c>
      <c r="F257" s="2">
        <v>43983</v>
      </c>
      <c r="G257" t="s">
        <v>15</v>
      </c>
      <c r="H257" s="9"/>
      <c r="I257" s="11">
        <v>63043.75</v>
      </c>
    </row>
    <row r="258" spans="2:9" hidden="1">
      <c r="B258" s="8">
        <f t="shared" si="3"/>
        <v>255</v>
      </c>
      <c r="C258" t="s">
        <v>40</v>
      </c>
      <c r="D258" s="5" t="s">
        <v>20</v>
      </c>
      <c r="E258" t="s">
        <v>14</v>
      </c>
      <c r="F258" s="2">
        <v>43983</v>
      </c>
      <c r="G258" t="s">
        <v>15</v>
      </c>
      <c r="H258" s="9"/>
      <c r="I258" s="11">
        <v>34966.25</v>
      </c>
    </row>
    <row r="259" spans="2:9" hidden="1">
      <c r="B259" s="8">
        <f t="shared" si="3"/>
        <v>256</v>
      </c>
      <c r="C259" t="s">
        <v>54</v>
      </c>
      <c r="D259" s="5" t="s">
        <v>48</v>
      </c>
      <c r="E259" t="s">
        <v>14</v>
      </c>
      <c r="F259" s="2">
        <v>43983</v>
      </c>
      <c r="G259" t="s">
        <v>15</v>
      </c>
      <c r="H259" s="10"/>
      <c r="I259" s="11">
        <v>9850</v>
      </c>
    </row>
    <row r="260" spans="2:9" hidden="1">
      <c r="B260" s="8">
        <f t="shared" ref="B260:B323" si="4">ROW()-3</f>
        <v>257</v>
      </c>
      <c r="C260" t="s">
        <v>55</v>
      </c>
      <c r="D260" s="5" t="s">
        <v>48</v>
      </c>
      <c r="E260" t="s">
        <v>14</v>
      </c>
      <c r="F260" s="2">
        <v>43983</v>
      </c>
      <c r="G260" t="s">
        <v>15</v>
      </c>
      <c r="H260" s="10"/>
      <c r="I260" s="11">
        <v>5906.25</v>
      </c>
    </row>
    <row r="261" spans="2:9" hidden="1">
      <c r="B261" s="8">
        <f t="shared" si="4"/>
        <v>258</v>
      </c>
      <c r="C261" t="s">
        <v>59</v>
      </c>
      <c r="D261" s="5" t="s">
        <v>20</v>
      </c>
      <c r="E261" t="s">
        <v>14</v>
      </c>
      <c r="F261" s="2">
        <v>43983</v>
      </c>
      <c r="G261" t="s">
        <v>15</v>
      </c>
      <c r="H261" s="10"/>
      <c r="I261" s="11">
        <v>3465</v>
      </c>
    </row>
    <row r="262" spans="2:9">
      <c r="B262" s="8">
        <f t="shared" si="4"/>
        <v>259</v>
      </c>
      <c r="C262" t="s">
        <v>60</v>
      </c>
      <c r="D262" s="5" t="s">
        <v>9</v>
      </c>
      <c r="E262" t="s">
        <v>10</v>
      </c>
      <c r="F262" s="2">
        <v>43983</v>
      </c>
      <c r="G262" t="s">
        <v>15</v>
      </c>
      <c r="H262" s="20"/>
      <c r="I262" s="11">
        <v>251055</v>
      </c>
    </row>
    <row r="263" spans="2:9" hidden="1">
      <c r="B263" s="8">
        <f t="shared" si="4"/>
        <v>260</v>
      </c>
      <c r="C263" t="s">
        <v>64</v>
      </c>
      <c r="D263" s="5" t="s">
        <v>65</v>
      </c>
      <c r="E263" t="s">
        <v>14</v>
      </c>
      <c r="F263" s="2">
        <v>43983</v>
      </c>
      <c r="G263" t="s">
        <v>15</v>
      </c>
      <c r="H263"/>
      <c r="I263" s="11">
        <v>2525</v>
      </c>
    </row>
    <row r="264" spans="2:9" hidden="1">
      <c r="B264" s="8">
        <f t="shared" si="4"/>
        <v>261</v>
      </c>
      <c r="C264" t="s">
        <v>61</v>
      </c>
      <c r="D264" s="5" t="s">
        <v>62</v>
      </c>
      <c r="E264" t="s">
        <v>14</v>
      </c>
      <c r="F264" s="2">
        <v>43983</v>
      </c>
      <c r="G264" t="s">
        <v>15</v>
      </c>
      <c r="H264" s="10"/>
      <c r="I264" s="11">
        <v>13700</v>
      </c>
    </row>
    <row r="265" spans="2:9" hidden="1">
      <c r="B265" s="8">
        <f t="shared" si="4"/>
        <v>262</v>
      </c>
      <c r="C265" t="s">
        <v>63</v>
      </c>
      <c r="D265" s="5" t="s">
        <v>62</v>
      </c>
      <c r="E265" t="s">
        <v>14</v>
      </c>
      <c r="F265" s="2">
        <v>43983</v>
      </c>
      <c r="G265" t="s">
        <v>15</v>
      </c>
      <c r="H265" s="10"/>
      <c r="I265" s="11">
        <v>1916.25</v>
      </c>
    </row>
    <row r="266" spans="2:9" hidden="1">
      <c r="B266" s="8">
        <f t="shared" si="4"/>
        <v>263</v>
      </c>
      <c r="C266" t="s">
        <v>66</v>
      </c>
      <c r="D266" s="5" t="s">
        <v>67</v>
      </c>
      <c r="E266" t="s">
        <v>14</v>
      </c>
      <c r="F266" s="2">
        <v>43983</v>
      </c>
      <c r="G266" t="s">
        <v>15</v>
      </c>
      <c r="H266" s="9"/>
      <c r="I266" s="11">
        <v>21752.5</v>
      </c>
    </row>
    <row r="267" spans="2:9" hidden="1">
      <c r="B267" s="8">
        <f t="shared" si="4"/>
        <v>264</v>
      </c>
      <c r="C267" t="s">
        <v>13</v>
      </c>
      <c r="D267" s="5" t="s">
        <v>13</v>
      </c>
      <c r="E267" t="s">
        <v>10</v>
      </c>
      <c r="F267" s="2">
        <v>43983</v>
      </c>
      <c r="G267" t="s">
        <v>15</v>
      </c>
      <c r="H267" s="9"/>
      <c r="I267" s="11">
        <v>94545</v>
      </c>
    </row>
    <row r="268" spans="2:9" hidden="1">
      <c r="B268" s="8">
        <f t="shared" si="4"/>
        <v>265</v>
      </c>
      <c r="C268" t="s">
        <v>69</v>
      </c>
      <c r="D268" s="5" t="s">
        <v>21</v>
      </c>
      <c r="E268" t="s">
        <v>14</v>
      </c>
      <c r="F268" s="2">
        <v>43983</v>
      </c>
      <c r="G268" t="s">
        <v>15</v>
      </c>
      <c r="H268" s="10"/>
      <c r="I268" s="11">
        <v>7271.25</v>
      </c>
    </row>
    <row r="269" spans="2:9" hidden="1">
      <c r="B269" s="8">
        <f t="shared" si="4"/>
        <v>266</v>
      </c>
      <c r="C269" t="s">
        <v>12</v>
      </c>
      <c r="D269" s="5" t="s">
        <v>13</v>
      </c>
      <c r="E269" t="s">
        <v>10</v>
      </c>
      <c r="F269" s="2">
        <v>44013</v>
      </c>
      <c r="G269" s="9" t="s">
        <v>15</v>
      </c>
      <c r="H269"/>
      <c r="I269" s="1">
        <v>77895</v>
      </c>
    </row>
    <row r="270" spans="2:9" hidden="1">
      <c r="B270" s="8">
        <f t="shared" si="4"/>
        <v>267</v>
      </c>
      <c r="C270" t="s">
        <v>22</v>
      </c>
      <c r="D270" s="5" t="s">
        <v>23</v>
      </c>
      <c r="E270" t="s">
        <v>14</v>
      </c>
      <c r="F270" s="2">
        <v>44013</v>
      </c>
      <c r="G270" s="9" t="s">
        <v>15</v>
      </c>
      <c r="H270"/>
      <c r="I270" s="1">
        <v>10565.63</v>
      </c>
    </row>
    <row r="271" spans="2:9" hidden="1">
      <c r="B271" s="8">
        <f t="shared" si="4"/>
        <v>268</v>
      </c>
      <c r="C271" t="s">
        <v>24</v>
      </c>
      <c r="D271" s="5" t="s">
        <v>23</v>
      </c>
      <c r="E271" t="s">
        <v>14</v>
      </c>
      <c r="F271" s="2">
        <v>44013</v>
      </c>
      <c r="G271" s="9" t="s">
        <v>15</v>
      </c>
      <c r="H271"/>
      <c r="I271" s="1">
        <v>7980</v>
      </c>
    </row>
    <row r="272" spans="2:9" hidden="1">
      <c r="B272" s="8">
        <f t="shared" si="4"/>
        <v>269</v>
      </c>
      <c r="C272" t="s">
        <v>41</v>
      </c>
      <c r="D272" s="5" t="s">
        <v>20</v>
      </c>
      <c r="E272" t="s">
        <v>14</v>
      </c>
      <c r="F272" s="2">
        <v>44013</v>
      </c>
      <c r="G272" s="9" t="s">
        <v>15</v>
      </c>
      <c r="H272"/>
      <c r="I272" s="1">
        <v>24262.5</v>
      </c>
    </row>
    <row r="273" spans="2:9" hidden="1">
      <c r="B273" s="8">
        <f t="shared" si="4"/>
        <v>270</v>
      </c>
      <c r="C273" t="s">
        <v>45</v>
      </c>
      <c r="D273" s="5" t="s">
        <v>46</v>
      </c>
      <c r="E273" t="s">
        <v>14</v>
      </c>
      <c r="F273" s="2">
        <v>44013</v>
      </c>
      <c r="G273" s="9" t="s">
        <v>15</v>
      </c>
      <c r="H273"/>
      <c r="I273" s="1">
        <v>5812.5</v>
      </c>
    </row>
    <row r="274" spans="2:9" hidden="1">
      <c r="B274" s="8">
        <f t="shared" si="4"/>
        <v>271</v>
      </c>
      <c r="C274" t="s">
        <v>42</v>
      </c>
      <c r="D274" s="5" t="s">
        <v>43</v>
      </c>
      <c r="E274" t="s">
        <v>10</v>
      </c>
      <c r="F274" s="2">
        <v>44013</v>
      </c>
      <c r="G274" s="9" t="s">
        <v>15</v>
      </c>
      <c r="H274"/>
      <c r="I274" s="1">
        <v>24805</v>
      </c>
    </row>
    <row r="275" spans="2:9" hidden="1">
      <c r="B275" s="8">
        <f t="shared" si="4"/>
        <v>272</v>
      </c>
      <c r="C275" t="s">
        <v>44</v>
      </c>
      <c r="D275" s="5" t="s">
        <v>43</v>
      </c>
      <c r="E275" t="s">
        <v>10</v>
      </c>
      <c r="F275" s="2">
        <v>44013</v>
      </c>
      <c r="G275" s="9" t="s">
        <v>15</v>
      </c>
      <c r="H275"/>
      <c r="I275" s="1">
        <v>19515</v>
      </c>
    </row>
    <row r="276" spans="2:9" hidden="1">
      <c r="B276" s="8">
        <f t="shared" si="4"/>
        <v>273</v>
      </c>
      <c r="C276" t="s">
        <v>47</v>
      </c>
      <c r="D276" s="5" t="s">
        <v>48</v>
      </c>
      <c r="E276" t="s">
        <v>14</v>
      </c>
      <c r="F276" s="2">
        <v>44013</v>
      </c>
      <c r="G276" s="9" t="s">
        <v>15</v>
      </c>
      <c r="H276" s="10"/>
      <c r="I276" s="1">
        <v>24557.5</v>
      </c>
    </row>
    <row r="277" spans="2:9" hidden="1">
      <c r="B277" s="8">
        <f t="shared" si="4"/>
        <v>274</v>
      </c>
      <c r="C277" t="s">
        <v>49</v>
      </c>
      <c r="D277" s="5" t="s">
        <v>50</v>
      </c>
      <c r="E277" t="s">
        <v>14</v>
      </c>
      <c r="F277" s="2">
        <v>44013</v>
      </c>
      <c r="G277" s="9" t="s">
        <v>15</v>
      </c>
      <c r="H277"/>
      <c r="I277" s="1">
        <v>1900</v>
      </c>
    </row>
    <row r="278" spans="2:9" hidden="1">
      <c r="B278" s="8">
        <f t="shared" si="4"/>
        <v>275</v>
      </c>
      <c r="C278" t="s">
        <v>52</v>
      </c>
      <c r="D278" s="5" t="s">
        <v>20</v>
      </c>
      <c r="E278" t="s">
        <v>14</v>
      </c>
      <c r="F278" s="2">
        <v>44013</v>
      </c>
      <c r="G278" s="9" t="s">
        <v>15</v>
      </c>
      <c r="H278"/>
      <c r="I278" s="1">
        <v>1050</v>
      </c>
    </row>
    <row r="279" spans="2:9" hidden="1">
      <c r="B279" s="8">
        <f t="shared" si="4"/>
        <v>276</v>
      </c>
      <c r="C279" t="s">
        <v>51</v>
      </c>
      <c r="D279" s="5" t="s">
        <v>46</v>
      </c>
      <c r="E279" t="s">
        <v>14</v>
      </c>
      <c r="F279" s="2">
        <v>44013</v>
      </c>
      <c r="G279" s="9" t="s">
        <v>15</v>
      </c>
      <c r="H279"/>
      <c r="I279" s="1">
        <v>8557.5</v>
      </c>
    </row>
    <row r="280" spans="2:9" hidden="1">
      <c r="B280" s="8">
        <f t="shared" si="4"/>
        <v>277</v>
      </c>
      <c r="C280" t="s">
        <v>53</v>
      </c>
      <c r="D280" s="5" t="s">
        <v>53</v>
      </c>
      <c r="E280" t="s">
        <v>14</v>
      </c>
      <c r="F280" s="2">
        <v>44013</v>
      </c>
      <c r="G280" s="9" t="s">
        <v>15</v>
      </c>
      <c r="H280"/>
      <c r="I280" s="1">
        <v>9331.8799999999992</v>
      </c>
    </row>
    <row r="281" spans="2:9" hidden="1">
      <c r="B281" s="8">
        <f t="shared" si="4"/>
        <v>278</v>
      </c>
      <c r="C281" t="s">
        <v>57</v>
      </c>
      <c r="D281" s="5" t="s">
        <v>58</v>
      </c>
      <c r="E281" t="s">
        <v>14</v>
      </c>
      <c r="F281" s="2">
        <v>44013</v>
      </c>
      <c r="G281" s="9" t="s">
        <v>15</v>
      </c>
      <c r="H281" s="10"/>
      <c r="I281" s="1">
        <v>17575</v>
      </c>
    </row>
    <row r="282" spans="2:9" hidden="1">
      <c r="B282" s="8">
        <f t="shared" si="4"/>
        <v>279</v>
      </c>
      <c r="C282" t="s">
        <v>17</v>
      </c>
      <c r="D282" s="5" t="s">
        <v>18</v>
      </c>
      <c r="E282" t="s">
        <v>14</v>
      </c>
      <c r="F282" s="2">
        <v>44013</v>
      </c>
      <c r="G282" s="9" t="s">
        <v>15</v>
      </c>
      <c r="H282" s="10"/>
      <c r="I282" s="1">
        <v>37222.5</v>
      </c>
    </row>
    <row r="283" spans="2:9" hidden="1">
      <c r="B283" s="8">
        <f t="shared" si="4"/>
        <v>280</v>
      </c>
      <c r="C283" t="s">
        <v>19</v>
      </c>
      <c r="D283" s="5" t="s">
        <v>20</v>
      </c>
      <c r="E283" t="s">
        <v>14</v>
      </c>
      <c r="F283" s="2">
        <v>44013</v>
      </c>
      <c r="G283" s="9" t="s">
        <v>15</v>
      </c>
      <c r="H283" s="10"/>
      <c r="I283" s="1">
        <v>51330</v>
      </c>
    </row>
    <row r="284" spans="2:9" hidden="1">
      <c r="B284" s="8">
        <f t="shared" si="4"/>
        <v>281</v>
      </c>
      <c r="C284" t="s">
        <v>21</v>
      </c>
      <c r="D284" s="5" t="s">
        <v>21</v>
      </c>
      <c r="E284" t="s">
        <v>14</v>
      </c>
      <c r="F284" s="2">
        <v>44013</v>
      </c>
      <c r="G284" s="9" t="s">
        <v>15</v>
      </c>
      <c r="H284"/>
      <c r="I284" s="1">
        <v>14581.88</v>
      </c>
    </row>
    <row r="285" spans="2:9" hidden="1">
      <c r="B285" s="8">
        <f t="shared" si="4"/>
        <v>282</v>
      </c>
      <c r="C285" t="s">
        <v>25</v>
      </c>
      <c r="D285" s="5" t="s">
        <v>25</v>
      </c>
      <c r="E285" t="s">
        <v>14</v>
      </c>
      <c r="F285" s="2">
        <v>44013</v>
      </c>
      <c r="G285" s="9" t="s">
        <v>15</v>
      </c>
      <c r="H285"/>
      <c r="I285" s="1">
        <v>11996.25</v>
      </c>
    </row>
    <row r="286" spans="2:9" hidden="1">
      <c r="B286" s="8">
        <f t="shared" si="4"/>
        <v>283</v>
      </c>
      <c r="C286" t="s">
        <v>26</v>
      </c>
      <c r="D286" s="5" t="s">
        <v>20</v>
      </c>
      <c r="E286" t="s">
        <v>14</v>
      </c>
      <c r="F286" s="2">
        <v>44013</v>
      </c>
      <c r="G286" s="9" t="s">
        <v>15</v>
      </c>
      <c r="H286"/>
      <c r="I286" s="1">
        <v>14437.5</v>
      </c>
    </row>
    <row r="287" spans="2:9" hidden="1">
      <c r="B287" s="8">
        <f t="shared" si="4"/>
        <v>284</v>
      </c>
      <c r="C287" t="s">
        <v>27</v>
      </c>
      <c r="D287" s="5" t="s">
        <v>28</v>
      </c>
      <c r="E287" t="s">
        <v>14</v>
      </c>
      <c r="F287" s="2">
        <v>44013</v>
      </c>
      <c r="G287" s="9" t="s">
        <v>15</v>
      </c>
      <c r="H287"/>
      <c r="I287" s="1">
        <v>10473.75</v>
      </c>
    </row>
    <row r="288" spans="2:9" hidden="1">
      <c r="B288" s="8">
        <f t="shared" si="4"/>
        <v>285</v>
      </c>
      <c r="C288" t="s">
        <v>29</v>
      </c>
      <c r="D288" s="5" t="s">
        <v>30</v>
      </c>
      <c r="E288" t="s">
        <v>14</v>
      </c>
      <c r="F288" s="2">
        <v>44013</v>
      </c>
      <c r="G288" s="9" t="s">
        <v>15</v>
      </c>
      <c r="H288"/>
      <c r="I288" s="1">
        <v>8662.5</v>
      </c>
    </row>
    <row r="289" spans="2:9" hidden="1">
      <c r="B289" s="8">
        <f t="shared" si="4"/>
        <v>286</v>
      </c>
      <c r="C289" t="s">
        <v>54</v>
      </c>
      <c r="D289" s="5" t="s">
        <v>48</v>
      </c>
      <c r="E289" t="s">
        <v>14</v>
      </c>
      <c r="F289" s="2">
        <v>44013</v>
      </c>
      <c r="G289" s="9" t="s">
        <v>15</v>
      </c>
      <c r="H289"/>
      <c r="I289" s="1">
        <v>11537.5</v>
      </c>
    </row>
    <row r="290" spans="2:9" hidden="1">
      <c r="B290" s="8">
        <f t="shared" si="4"/>
        <v>287</v>
      </c>
      <c r="C290" t="s">
        <v>31</v>
      </c>
      <c r="D290" s="5" t="s">
        <v>32</v>
      </c>
      <c r="E290" t="s">
        <v>14</v>
      </c>
      <c r="F290" s="2">
        <v>44013</v>
      </c>
      <c r="G290" s="9" t="s">
        <v>15</v>
      </c>
      <c r="H290"/>
      <c r="I290" s="1">
        <v>4587.5</v>
      </c>
    </row>
    <row r="291" spans="2:9" hidden="1">
      <c r="B291" s="8">
        <f t="shared" si="4"/>
        <v>288</v>
      </c>
      <c r="C291" t="s">
        <v>33</v>
      </c>
      <c r="D291" s="5" t="s">
        <v>33</v>
      </c>
      <c r="E291" t="s">
        <v>14</v>
      </c>
      <c r="F291" s="2">
        <v>44013</v>
      </c>
      <c r="G291" s="9" t="s">
        <v>15</v>
      </c>
      <c r="H291"/>
      <c r="I291" s="1">
        <v>4687.5</v>
      </c>
    </row>
    <row r="292" spans="2:9" hidden="1">
      <c r="B292" s="8">
        <f t="shared" si="4"/>
        <v>289</v>
      </c>
      <c r="C292" t="s">
        <v>34</v>
      </c>
      <c r="D292" s="5" t="s">
        <v>35</v>
      </c>
      <c r="E292" t="s">
        <v>14</v>
      </c>
      <c r="F292" s="2">
        <v>44013</v>
      </c>
      <c r="G292" s="9" t="s">
        <v>15</v>
      </c>
      <c r="H292"/>
      <c r="I292" s="1">
        <v>4012.5</v>
      </c>
    </row>
    <row r="293" spans="2:9" hidden="1">
      <c r="B293" s="8">
        <f t="shared" si="4"/>
        <v>290</v>
      </c>
      <c r="C293" s="14" t="s">
        <v>36</v>
      </c>
      <c r="D293" s="5" t="s">
        <v>37</v>
      </c>
      <c r="E293" t="s">
        <v>14</v>
      </c>
      <c r="F293" s="2">
        <v>44013</v>
      </c>
      <c r="G293" s="9" t="s">
        <v>15</v>
      </c>
      <c r="H293"/>
      <c r="I293" s="1">
        <v>4226.25</v>
      </c>
    </row>
    <row r="294" spans="2:9" hidden="1">
      <c r="B294" s="8">
        <f t="shared" si="4"/>
        <v>291</v>
      </c>
      <c r="C294" t="s">
        <v>59</v>
      </c>
      <c r="D294" s="5" t="s">
        <v>20</v>
      </c>
      <c r="E294" t="s">
        <v>14</v>
      </c>
      <c r="F294" s="2">
        <v>44013</v>
      </c>
      <c r="G294" s="9" t="s">
        <v>15</v>
      </c>
      <c r="H294"/>
      <c r="I294" s="1">
        <v>3740.63</v>
      </c>
    </row>
    <row r="295" spans="2:9" hidden="1">
      <c r="B295" s="8">
        <f t="shared" si="4"/>
        <v>292</v>
      </c>
      <c r="C295" t="s">
        <v>38</v>
      </c>
      <c r="D295" s="5" t="s">
        <v>20</v>
      </c>
      <c r="E295" t="s">
        <v>14</v>
      </c>
      <c r="F295" s="2">
        <v>44013</v>
      </c>
      <c r="G295" s="9" t="s">
        <v>15</v>
      </c>
      <c r="H295"/>
      <c r="I295" s="1">
        <v>2575</v>
      </c>
    </row>
    <row r="296" spans="2:9" hidden="1">
      <c r="B296" s="8">
        <f t="shared" si="4"/>
        <v>293</v>
      </c>
      <c r="C296" t="s">
        <v>55</v>
      </c>
      <c r="D296" s="5" t="s">
        <v>48</v>
      </c>
      <c r="E296" t="s">
        <v>14</v>
      </c>
      <c r="F296" s="2">
        <v>44013</v>
      </c>
      <c r="G296" s="9" t="s">
        <v>15</v>
      </c>
      <c r="H296"/>
      <c r="I296" s="1">
        <v>5696.25</v>
      </c>
    </row>
    <row r="297" spans="2:9" hidden="1">
      <c r="B297" s="8">
        <f t="shared" si="4"/>
        <v>294</v>
      </c>
      <c r="C297" t="s">
        <v>39</v>
      </c>
      <c r="D297" s="5" t="s">
        <v>37</v>
      </c>
      <c r="E297" t="s">
        <v>14</v>
      </c>
      <c r="F297" s="2">
        <v>44013</v>
      </c>
      <c r="G297" s="9" t="s">
        <v>15</v>
      </c>
      <c r="H297"/>
      <c r="I297" s="1">
        <v>812.5</v>
      </c>
    </row>
    <row r="298" spans="2:9" hidden="1">
      <c r="B298" s="8">
        <f t="shared" si="4"/>
        <v>295</v>
      </c>
      <c r="C298" t="s">
        <v>16</v>
      </c>
      <c r="D298" s="5" t="s">
        <v>16</v>
      </c>
      <c r="E298" t="s">
        <v>10</v>
      </c>
      <c r="F298" s="2">
        <v>44013</v>
      </c>
      <c r="G298" s="9" t="s">
        <v>15</v>
      </c>
      <c r="H298"/>
      <c r="I298" s="1">
        <v>58245</v>
      </c>
    </row>
    <row r="299" spans="2:9" hidden="1">
      <c r="B299" s="8">
        <f t="shared" si="4"/>
        <v>296</v>
      </c>
      <c r="C299" t="s">
        <v>40</v>
      </c>
      <c r="D299" s="5" t="s">
        <v>20</v>
      </c>
      <c r="E299" t="s">
        <v>14</v>
      </c>
      <c r="F299" s="2">
        <v>44013</v>
      </c>
      <c r="G299" s="9" t="s">
        <v>15</v>
      </c>
      <c r="H299"/>
      <c r="I299" s="1">
        <v>36396.25</v>
      </c>
    </row>
    <row r="300" spans="2:9">
      <c r="B300" s="8">
        <f t="shared" si="4"/>
        <v>297</v>
      </c>
      <c r="C300" t="s">
        <v>60</v>
      </c>
      <c r="D300" s="5" t="s">
        <v>9</v>
      </c>
      <c r="E300" t="s">
        <v>10</v>
      </c>
      <c r="F300" s="2">
        <v>44013</v>
      </c>
      <c r="G300" s="9" t="s">
        <v>15</v>
      </c>
      <c r="I300" s="1">
        <v>226110</v>
      </c>
    </row>
    <row r="301" spans="2:9" hidden="1">
      <c r="B301" s="8">
        <f t="shared" si="4"/>
        <v>298</v>
      </c>
      <c r="C301" t="s">
        <v>64</v>
      </c>
      <c r="D301" s="5" t="s">
        <v>65</v>
      </c>
      <c r="E301" t="s">
        <v>14</v>
      </c>
      <c r="F301" s="2">
        <v>44013</v>
      </c>
      <c r="G301" s="9" t="s">
        <v>15</v>
      </c>
      <c r="H301"/>
      <c r="I301" s="1">
        <v>2187.5</v>
      </c>
    </row>
    <row r="302" spans="2:9" hidden="1">
      <c r="B302" s="8">
        <f t="shared" si="4"/>
        <v>299</v>
      </c>
      <c r="C302" t="s">
        <v>66</v>
      </c>
      <c r="D302" s="5" t="s">
        <v>67</v>
      </c>
      <c r="E302" t="s">
        <v>14</v>
      </c>
      <c r="F302" s="2">
        <v>44013</v>
      </c>
      <c r="G302" s="9" t="s">
        <v>15</v>
      </c>
      <c r="H302"/>
      <c r="I302" s="1">
        <v>21477.5</v>
      </c>
    </row>
    <row r="303" spans="2:9" hidden="1">
      <c r="B303" s="8">
        <f t="shared" si="4"/>
        <v>300</v>
      </c>
      <c r="C303" t="s">
        <v>61</v>
      </c>
      <c r="D303" s="5" t="s">
        <v>62</v>
      </c>
      <c r="E303" t="s">
        <v>14</v>
      </c>
      <c r="F303" s="2">
        <v>44013</v>
      </c>
      <c r="G303" s="9" t="s">
        <v>15</v>
      </c>
      <c r="H303"/>
      <c r="I303" s="1">
        <v>13562.5</v>
      </c>
    </row>
    <row r="304" spans="2:9" hidden="1">
      <c r="B304" s="8">
        <f t="shared" si="4"/>
        <v>301</v>
      </c>
      <c r="C304" t="s">
        <v>63</v>
      </c>
      <c r="D304" s="5" t="s">
        <v>62</v>
      </c>
      <c r="E304" t="s">
        <v>14</v>
      </c>
      <c r="F304" s="2">
        <v>44013</v>
      </c>
      <c r="G304" s="9" t="s">
        <v>15</v>
      </c>
      <c r="H304"/>
      <c r="I304" s="1">
        <v>1890</v>
      </c>
    </row>
    <row r="305" spans="2:9" hidden="1">
      <c r="B305" s="8">
        <f t="shared" si="4"/>
        <v>302</v>
      </c>
      <c r="C305" t="s">
        <v>69</v>
      </c>
      <c r="D305" s="5" t="s">
        <v>21</v>
      </c>
      <c r="E305" t="s">
        <v>14</v>
      </c>
      <c r="F305" s="2">
        <v>44013</v>
      </c>
      <c r="G305" s="9" t="s">
        <v>15</v>
      </c>
      <c r="H305"/>
      <c r="I305" s="1">
        <v>6969.38</v>
      </c>
    </row>
    <row r="306" spans="2:9" hidden="1">
      <c r="B306" s="8">
        <f t="shared" si="4"/>
        <v>303</v>
      </c>
      <c r="C306" t="s">
        <v>12</v>
      </c>
      <c r="D306" s="5" t="s">
        <v>13</v>
      </c>
      <c r="E306" t="s">
        <v>10</v>
      </c>
      <c r="F306" s="2">
        <v>44044</v>
      </c>
      <c r="G306" s="9" t="s">
        <v>15</v>
      </c>
      <c r="H306"/>
      <c r="I306" s="1">
        <v>73680</v>
      </c>
    </row>
    <row r="307" spans="2:9" hidden="1">
      <c r="B307" s="8">
        <f t="shared" si="4"/>
        <v>304</v>
      </c>
      <c r="C307" t="s">
        <v>22</v>
      </c>
      <c r="D307" s="5" t="s">
        <v>23</v>
      </c>
      <c r="E307" t="s">
        <v>14</v>
      </c>
      <c r="F307" s="2">
        <v>44044</v>
      </c>
      <c r="G307" s="9" t="s">
        <v>15</v>
      </c>
      <c r="H307"/>
      <c r="I307" s="1">
        <v>10185</v>
      </c>
    </row>
    <row r="308" spans="2:9" hidden="1">
      <c r="B308" s="8">
        <f t="shared" si="4"/>
        <v>305</v>
      </c>
      <c r="C308" t="s">
        <v>24</v>
      </c>
      <c r="D308" s="5" t="s">
        <v>23</v>
      </c>
      <c r="E308" t="s">
        <v>14</v>
      </c>
      <c r="F308" s="2">
        <v>44044</v>
      </c>
      <c r="G308" s="9" t="s">
        <v>15</v>
      </c>
      <c r="H308"/>
      <c r="I308" s="1">
        <v>7691.25</v>
      </c>
    </row>
    <row r="309" spans="2:9" hidden="1">
      <c r="B309" s="8">
        <f t="shared" si="4"/>
        <v>306</v>
      </c>
      <c r="C309" t="s">
        <v>41</v>
      </c>
      <c r="D309" s="5" t="s">
        <v>20</v>
      </c>
      <c r="E309" t="s">
        <v>14</v>
      </c>
      <c r="F309" s="2">
        <v>44044</v>
      </c>
      <c r="G309" s="9" t="s">
        <v>15</v>
      </c>
      <c r="H309"/>
      <c r="I309" s="1">
        <v>30175</v>
      </c>
    </row>
    <row r="310" spans="2:9" hidden="1">
      <c r="B310" s="8">
        <f t="shared" si="4"/>
        <v>307</v>
      </c>
      <c r="C310" t="s">
        <v>45</v>
      </c>
      <c r="D310" s="5" t="s">
        <v>46</v>
      </c>
      <c r="E310" t="s">
        <v>14</v>
      </c>
      <c r="F310" s="2">
        <v>44044</v>
      </c>
      <c r="G310" s="9" t="s">
        <v>15</v>
      </c>
      <c r="H310"/>
      <c r="I310" s="1">
        <v>5850</v>
      </c>
    </row>
    <row r="311" spans="2:9" hidden="1">
      <c r="B311" s="8">
        <f t="shared" si="4"/>
        <v>308</v>
      </c>
      <c r="C311" t="s">
        <v>42</v>
      </c>
      <c r="D311" s="5" t="s">
        <v>43</v>
      </c>
      <c r="E311" t="s">
        <v>10</v>
      </c>
      <c r="F311" s="2">
        <v>44044</v>
      </c>
      <c r="G311" s="9" t="s">
        <v>15</v>
      </c>
      <c r="H311"/>
      <c r="I311" s="1">
        <v>22550</v>
      </c>
    </row>
    <row r="312" spans="2:9" hidden="1">
      <c r="B312" s="8">
        <f t="shared" si="4"/>
        <v>309</v>
      </c>
      <c r="C312" t="s">
        <v>44</v>
      </c>
      <c r="D312" s="5" t="s">
        <v>43</v>
      </c>
      <c r="E312" t="s">
        <v>10</v>
      </c>
      <c r="F312" s="2">
        <v>44044</v>
      </c>
      <c r="G312" s="9" t="s">
        <v>15</v>
      </c>
      <c r="H312"/>
      <c r="I312" s="1">
        <v>16935</v>
      </c>
    </row>
    <row r="313" spans="2:9" hidden="1">
      <c r="B313" s="8">
        <f t="shared" si="4"/>
        <v>310</v>
      </c>
      <c r="C313" t="s">
        <v>47</v>
      </c>
      <c r="D313" s="5" t="s">
        <v>48</v>
      </c>
      <c r="E313" t="s">
        <v>14</v>
      </c>
      <c r="F313" s="2">
        <v>44044</v>
      </c>
      <c r="G313" s="9" t="s">
        <v>15</v>
      </c>
      <c r="H313" s="10"/>
      <c r="I313" s="1">
        <v>24447.5</v>
      </c>
    </row>
    <row r="314" spans="2:9" hidden="1">
      <c r="B314" s="8">
        <f t="shared" si="4"/>
        <v>311</v>
      </c>
      <c r="C314" t="s">
        <v>49</v>
      </c>
      <c r="D314" s="5" t="s">
        <v>50</v>
      </c>
      <c r="E314" t="s">
        <v>14</v>
      </c>
      <c r="F314" s="2">
        <v>44044</v>
      </c>
      <c r="G314" s="9" t="s">
        <v>15</v>
      </c>
      <c r="H314" s="10"/>
      <c r="I314" s="1">
        <v>1812.5</v>
      </c>
    </row>
    <row r="315" spans="2:9" hidden="1">
      <c r="B315" s="8">
        <f t="shared" si="4"/>
        <v>312</v>
      </c>
      <c r="C315" t="s">
        <v>52</v>
      </c>
      <c r="D315" s="5" t="s">
        <v>20</v>
      </c>
      <c r="E315" t="s">
        <v>14</v>
      </c>
      <c r="F315" s="2">
        <v>44044</v>
      </c>
      <c r="G315" s="9" t="s">
        <v>15</v>
      </c>
      <c r="H315"/>
      <c r="I315" s="1">
        <v>937.5</v>
      </c>
    </row>
    <row r="316" spans="2:9" hidden="1">
      <c r="B316" s="8">
        <f t="shared" si="4"/>
        <v>313</v>
      </c>
      <c r="C316" t="s">
        <v>51</v>
      </c>
      <c r="D316" s="5" t="s">
        <v>46</v>
      </c>
      <c r="E316" t="s">
        <v>14</v>
      </c>
      <c r="F316" s="2">
        <v>44044</v>
      </c>
      <c r="G316" s="9" t="s">
        <v>15</v>
      </c>
      <c r="H316"/>
      <c r="I316" s="1">
        <v>8229.3799999999992</v>
      </c>
    </row>
    <row r="317" spans="2:9" hidden="1">
      <c r="B317" s="8">
        <f t="shared" si="4"/>
        <v>314</v>
      </c>
      <c r="C317" t="s">
        <v>53</v>
      </c>
      <c r="D317" s="5" t="s">
        <v>53</v>
      </c>
      <c r="E317" t="s">
        <v>14</v>
      </c>
      <c r="F317" s="2">
        <v>44044</v>
      </c>
      <c r="G317" s="9" t="s">
        <v>15</v>
      </c>
      <c r="H317"/>
      <c r="I317" s="1">
        <v>9463.1299999999992</v>
      </c>
    </row>
    <row r="318" spans="2:9" hidden="1">
      <c r="B318" s="8">
        <f t="shared" si="4"/>
        <v>315</v>
      </c>
      <c r="C318" t="s">
        <v>57</v>
      </c>
      <c r="D318" s="5" t="s">
        <v>58</v>
      </c>
      <c r="E318" t="s">
        <v>14</v>
      </c>
      <c r="F318" s="2">
        <v>44044</v>
      </c>
      <c r="G318" s="9" t="s">
        <v>15</v>
      </c>
      <c r="H318"/>
      <c r="I318" s="1">
        <v>17350</v>
      </c>
    </row>
    <row r="319" spans="2:9" hidden="1">
      <c r="B319" s="8">
        <f t="shared" si="4"/>
        <v>316</v>
      </c>
      <c r="C319" t="s">
        <v>59</v>
      </c>
      <c r="D319" s="5" t="s">
        <v>20</v>
      </c>
      <c r="E319" t="s">
        <v>14</v>
      </c>
      <c r="F319" s="2">
        <v>44044</v>
      </c>
      <c r="G319" s="9" t="s">
        <v>15</v>
      </c>
      <c r="H319" s="10"/>
      <c r="I319" s="1">
        <v>3465</v>
      </c>
    </row>
    <row r="320" spans="2:9" hidden="1">
      <c r="B320" s="8">
        <f t="shared" si="4"/>
        <v>317</v>
      </c>
      <c r="C320" t="s">
        <v>54</v>
      </c>
      <c r="D320" s="5" t="s">
        <v>48</v>
      </c>
      <c r="E320" t="s">
        <v>14</v>
      </c>
      <c r="F320" s="2">
        <v>44044</v>
      </c>
      <c r="G320" s="9" t="s">
        <v>15</v>
      </c>
      <c r="H320"/>
      <c r="I320" s="1">
        <v>10400</v>
      </c>
    </row>
    <row r="321" spans="2:9" hidden="1">
      <c r="B321" s="8">
        <f t="shared" si="4"/>
        <v>318</v>
      </c>
      <c r="C321" s="14" t="s">
        <v>55</v>
      </c>
      <c r="D321" s="5" t="s">
        <v>48</v>
      </c>
      <c r="E321" t="s">
        <v>14</v>
      </c>
      <c r="F321" s="2">
        <v>44044</v>
      </c>
      <c r="G321" s="9" t="s">
        <v>15</v>
      </c>
      <c r="H321"/>
      <c r="I321" s="1">
        <v>5473.13</v>
      </c>
    </row>
    <row r="322" spans="2:9" hidden="1">
      <c r="B322" s="8">
        <f t="shared" si="4"/>
        <v>319</v>
      </c>
      <c r="C322" t="s">
        <v>17</v>
      </c>
      <c r="D322" s="5" t="s">
        <v>18</v>
      </c>
      <c r="E322" t="s">
        <v>14</v>
      </c>
      <c r="F322" s="2">
        <v>44044</v>
      </c>
      <c r="G322" s="9" t="s">
        <v>15</v>
      </c>
      <c r="H322" s="10"/>
      <c r="I322" s="1">
        <v>37734.379999999997</v>
      </c>
    </row>
    <row r="323" spans="2:9" hidden="1">
      <c r="B323" s="8">
        <f t="shared" si="4"/>
        <v>320</v>
      </c>
      <c r="C323" t="s">
        <v>19</v>
      </c>
      <c r="D323" s="5" t="s">
        <v>20</v>
      </c>
      <c r="E323" t="s">
        <v>14</v>
      </c>
      <c r="F323" s="2">
        <v>44044</v>
      </c>
      <c r="G323" s="9" t="s">
        <v>15</v>
      </c>
      <c r="H323"/>
      <c r="I323" s="1">
        <v>41855</v>
      </c>
    </row>
    <row r="324" spans="2:9" hidden="1">
      <c r="B324" s="8">
        <f t="shared" ref="B324:B387" si="5">ROW()-3</f>
        <v>321</v>
      </c>
      <c r="C324" t="s">
        <v>21</v>
      </c>
      <c r="D324" s="5" t="s">
        <v>21</v>
      </c>
      <c r="E324" t="s">
        <v>14</v>
      </c>
      <c r="F324" s="2">
        <v>44044</v>
      </c>
      <c r="G324" s="9" t="s">
        <v>15</v>
      </c>
      <c r="H324"/>
      <c r="I324" s="1">
        <v>14319.38</v>
      </c>
    </row>
    <row r="325" spans="2:9">
      <c r="B325" s="8">
        <f t="shared" si="5"/>
        <v>322</v>
      </c>
      <c r="C325" t="s">
        <v>60</v>
      </c>
      <c r="D325" s="5" t="s">
        <v>9</v>
      </c>
      <c r="E325" t="s">
        <v>10</v>
      </c>
      <c r="F325" s="2">
        <v>44044</v>
      </c>
      <c r="G325" s="9" t="s">
        <v>15</v>
      </c>
      <c r="I325" s="1">
        <v>210450</v>
      </c>
    </row>
    <row r="326" spans="2:9" hidden="1">
      <c r="B326" s="8">
        <f t="shared" si="5"/>
        <v>323</v>
      </c>
      <c r="C326" t="s">
        <v>25</v>
      </c>
      <c r="D326" s="5" t="s">
        <v>25</v>
      </c>
      <c r="E326" t="s">
        <v>14</v>
      </c>
      <c r="F326" s="2">
        <v>44044</v>
      </c>
      <c r="G326" s="9" t="s">
        <v>15</v>
      </c>
      <c r="H326"/>
      <c r="I326" s="1">
        <v>12258.75</v>
      </c>
    </row>
    <row r="327" spans="2:9" hidden="1">
      <c r="B327" s="8">
        <f t="shared" si="5"/>
        <v>324</v>
      </c>
      <c r="C327" t="s">
        <v>26</v>
      </c>
      <c r="D327" s="5" t="s">
        <v>20</v>
      </c>
      <c r="E327" t="s">
        <v>14</v>
      </c>
      <c r="F327" s="2">
        <v>44044</v>
      </c>
      <c r="G327" s="9" t="s">
        <v>15</v>
      </c>
      <c r="H327"/>
      <c r="I327" s="1">
        <v>14437.5</v>
      </c>
    </row>
    <row r="328" spans="2:9" hidden="1">
      <c r="B328" s="8">
        <f t="shared" si="5"/>
        <v>325</v>
      </c>
      <c r="C328" t="s">
        <v>27</v>
      </c>
      <c r="D328" s="5" t="s">
        <v>28</v>
      </c>
      <c r="E328" t="s">
        <v>14</v>
      </c>
      <c r="F328" s="2">
        <v>44044</v>
      </c>
      <c r="G328" s="9" t="s">
        <v>15</v>
      </c>
      <c r="H328"/>
      <c r="I328" s="1">
        <v>9213.75</v>
      </c>
    </row>
    <row r="329" spans="2:9" hidden="1">
      <c r="B329" s="8">
        <f t="shared" si="5"/>
        <v>326</v>
      </c>
      <c r="C329" t="s">
        <v>29</v>
      </c>
      <c r="D329" s="5" t="s">
        <v>30</v>
      </c>
      <c r="E329" t="s">
        <v>14</v>
      </c>
      <c r="F329" s="2">
        <v>44044</v>
      </c>
      <c r="G329" s="9" t="s">
        <v>15</v>
      </c>
      <c r="H329"/>
      <c r="I329" s="1">
        <v>8373.75</v>
      </c>
    </row>
    <row r="330" spans="2:9" hidden="1">
      <c r="B330" s="8">
        <f t="shared" si="5"/>
        <v>327</v>
      </c>
      <c r="C330" t="s">
        <v>31</v>
      </c>
      <c r="D330" s="5" t="s">
        <v>32</v>
      </c>
      <c r="E330" t="s">
        <v>14</v>
      </c>
      <c r="F330" s="2">
        <v>44044</v>
      </c>
      <c r="G330" s="9" t="s">
        <v>15</v>
      </c>
      <c r="H330"/>
      <c r="I330" s="1">
        <v>4375</v>
      </c>
    </row>
    <row r="331" spans="2:9" hidden="1">
      <c r="B331" s="8">
        <f t="shared" si="5"/>
        <v>328</v>
      </c>
      <c r="C331" t="s">
        <v>33</v>
      </c>
      <c r="D331" s="5" t="s">
        <v>33</v>
      </c>
      <c r="E331" t="s">
        <v>14</v>
      </c>
      <c r="F331" s="2">
        <v>44044</v>
      </c>
      <c r="G331" s="9" t="s">
        <v>15</v>
      </c>
      <c r="H331"/>
      <c r="I331" s="1">
        <v>4837.5</v>
      </c>
    </row>
    <row r="332" spans="2:9" hidden="1">
      <c r="B332" s="8">
        <f t="shared" si="5"/>
        <v>329</v>
      </c>
      <c r="C332" t="s">
        <v>34</v>
      </c>
      <c r="D332" s="5" t="s">
        <v>35</v>
      </c>
      <c r="E332" t="s">
        <v>14</v>
      </c>
      <c r="F332" s="2">
        <v>44044</v>
      </c>
      <c r="G332" s="9" t="s">
        <v>15</v>
      </c>
      <c r="H332"/>
      <c r="I332" s="1">
        <v>3787.5</v>
      </c>
    </row>
    <row r="333" spans="2:9" hidden="1">
      <c r="B333" s="8">
        <f t="shared" si="5"/>
        <v>330</v>
      </c>
      <c r="C333" t="s">
        <v>36</v>
      </c>
      <c r="D333" s="5" t="s">
        <v>37</v>
      </c>
      <c r="E333" t="s">
        <v>14</v>
      </c>
      <c r="F333" s="2">
        <v>44044</v>
      </c>
      <c r="G333" s="9" t="s">
        <v>15</v>
      </c>
      <c r="H333"/>
      <c r="I333" s="1">
        <v>3976.88</v>
      </c>
    </row>
    <row r="334" spans="2:9" hidden="1">
      <c r="B334" s="8">
        <f t="shared" si="5"/>
        <v>331</v>
      </c>
      <c r="C334" t="s">
        <v>38</v>
      </c>
      <c r="D334" s="5" t="s">
        <v>20</v>
      </c>
      <c r="E334" t="s">
        <v>14</v>
      </c>
      <c r="F334" s="2">
        <v>44044</v>
      </c>
      <c r="G334" s="9" t="s">
        <v>15</v>
      </c>
      <c r="H334"/>
      <c r="I334" s="1">
        <v>2575</v>
      </c>
    </row>
    <row r="335" spans="2:9" hidden="1">
      <c r="B335" s="8">
        <f t="shared" si="5"/>
        <v>332</v>
      </c>
      <c r="C335" t="s">
        <v>39</v>
      </c>
      <c r="D335" s="5" t="s">
        <v>37</v>
      </c>
      <c r="E335" t="s">
        <v>14</v>
      </c>
      <c r="F335" s="2">
        <v>44044</v>
      </c>
      <c r="G335" s="9" t="s">
        <v>15</v>
      </c>
      <c r="H335"/>
      <c r="I335" s="1">
        <v>950</v>
      </c>
    </row>
    <row r="336" spans="2:9" hidden="1">
      <c r="B336" s="8">
        <f t="shared" si="5"/>
        <v>333</v>
      </c>
      <c r="C336" t="s">
        <v>16</v>
      </c>
      <c r="D336" s="5" t="s">
        <v>16</v>
      </c>
      <c r="E336" t="s">
        <v>10</v>
      </c>
      <c r="F336" s="2">
        <v>44044</v>
      </c>
      <c r="G336" s="9" t="s">
        <v>15</v>
      </c>
      <c r="H336"/>
      <c r="I336" s="1">
        <v>51287.5</v>
      </c>
    </row>
    <row r="337" spans="2:9" hidden="1">
      <c r="B337" s="8">
        <f t="shared" si="5"/>
        <v>334</v>
      </c>
      <c r="C337" t="s">
        <v>40</v>
      </c>
      <c r="D337" s="5" t="s">
        <v>20</v>
      </c>
      <c r="E337" t="s">
        <v>14</v>
      </c>
      <c r="F337" s="2">
        <v>44044</v>
      </c>
      <c r="G337" s="9" t="s">
        <v>15</v>
      </c>
      <c r="H337"/>
      <c r="I337" s="1">
        <v>37070</v>
      </c>
    </row>
    <row r="338" spans="2:9" hidden="1">
      <c r="B338" s="8">
        <f t="shared" si="5"/>
        <v>335</v>
      </c>
      <c r="C338" t="s">
        <v>64</v>
      </c>
      <c r="D338" s="5" t="s">
        <v>65</v>
      </c>
      <c r="E338" t="s">
        <v>14</v>
      </c>
      <c r="F338" s="2">
        <v>44044</v>
      </c>
      <c r="G338" s="9" t="s">
        <v>15</v>
      </c>
      <c r="H338"/>
      <c r="I338" s="1">
        <v>2550</v>
      </c>
    </row>
    <row r="339" spans="2:9" hidden="1">
      <c r="B339" s="8">
        <f t="shared" si="5"/>
        <v>336</v>
      </c>
      <c r="C339" t="s">
        <v>66</v>
      </c>
      <c r="D339" s="5" t="s">
        <v>67</v>
      </c>
      <c r="E339" t="s">
        <v>14</v>
      </c>
      <c r="F339" s="2">
        <v>44044</v>
      </c>
      <c r="G339" s="9" t="s">
        <v>15</v>
      </c>
      <c r="H339"/>
      <c r="I339" s="1">
        <v>20831.25</v>
      </c>
    </row>
    <row r="340" spans="2:9" hidden="1">
      <c r="B340" s="8">
        <f t="shared" si="5"/>
        <v>337</v>
      </c>
      <c r="C340" t="s">
        <v>61</v>
      </c>
      <c r="D340" s="5" t="s">
        <v>62</v>
      </c>
      <c r="E340" t="s">
        <v>14</v>
      </c>
      <c r="F340" s="2">
        <v>44044</v>
      </c>
      <c r="G340" s="9" t="s">
        <v>15</v>
      </c>
      <c r="H340"/>
      <c r="I340" s="1">
        <v>13625</v>
      </c>
    </row>
    <row r="341" spans="2:9" hidden="1">
      <c r="B341" s="8">
        <f t="shared" si="5"/>
        <v>338</v>
      </c>
      <c r="C341" t="s">
        <v>63</v>
      </c>
      <c r="D341" s="5" t="s">
        <v>62</v>
      </c>
      <c r="E341" t="s">
        <v>14</v>
      </c>
      <c r="F341" s="2">
        <v>44044</v>
      </c>
      <c r="G341" s="9" t="s">
        <v>15</v>
      </c>
      <c r="H341"/>
      <c r="I341" s="1">
        <v>1929.38</v>
      </c>
    </row>
    <row r="342" spans="2:9" hidden="1">
      <c r="B342" s="8">
        <f t="shared" si="5"/>
        <v>339</v>
      </c>
      <c r="C342" t="s">
        <v>69</v>
      </c>
      <c r="D342" s="5" t="s">
        <v>21</v>
      </c>
      <c r="E342" t="s">
        <v>14</v>
      </c>
      <c r="F342" s="2">
        <v>44044</v>
      </c>
      <c r="G342" s="9" t="s">
        <v>15</v>
      </c>
      <c r="H342"/>
      <c r="I342" s="1">
        <v>6641.25</v>
      </c>
    </row>
    <row r="343" spans="2:9" hidden="1">
      <c r="B343" s="8">
        <f t="shared" si="5"/>
        <v>340</v>
      </c>
      <c r="C343" t="s">
        <v>12</v>
      </c>
      <c r="D343" s="5" t="s">
        <v>13</v>
      </c>
      <c r="E343" t="s">
        <v>10</v>
      </c>
      <c r="F343" s="2">
        <v>44075</v>
      </c>
      <c r="G343" s="9" t="s">
        <v>15</v>
      </c>
      <c r="H343"/>
      <c r="I343" s="1">
        <v>66060</v>
      </c>
    </row>
    <row r="344" spans="2:9" hidden="1">
      <c r="B344" s="8">
        <f t="shared" si="5"/>
        <v>341</v>
      </c>
      <c r="C344" t="s">
        <v>22</v>
      </c>
      <c r="D344" s="5" t="s">
        <v>23</v>
      </c>
      <c r="E344" t="s">
        <v>14</v>
      </c>
      <c r="F344" s="2">
        <v>44075</v>
      </c>
      <c r="G344" s="9" t="s">
        <v>15</v>
      </c>
      <c r="H344"/>
      <c r="I344" s="9">
        <v>10355.629999999999</v>
      </c>
    </row>
    <row r="345" spans="2:9" hidden="1">
      <c r="B345" s="8">
        <f t="shared" si="5"/>
        <v>342</v>
      </c>
      <c r="C345" t="s">
        <v>24</v>
      </c>
      <c r="D345" s="5" t="s">
        <v>23</v>
      </c>
      <c r="E345" t="s">
        <v>14</v>
      </c>
      <c r="F345" s="2">
        <v>44075</v>
      </c>
      <c r="G345" s="9" t="s">
        <v>15</v>
      </c>
      <c r="H345"/>
      <c r="I345" s="1">
        <v>7848.75</v>
      </c>
    </row>
    <row r="346" spans="2:9" hidden="1">
      <c r="B346" s="8">
        <f t="shared" si="5"/>
        <v>343</v>
      </c>
      <c r="C346" t="s">
        <v>41</v>
      </c>
      <c r="D346" s="5" t="s">
        <v>20</v>
      </c>
      <c r="E346" t="s">
        <v>14</v>
      </c>
      <c r="F346" s="2">
        <v>44075</v>
      </c>
      <c r="G346" s="9" t="s">
        <v>15</v>
      </c>
      <c r="H346"/>
      <c r="I346" s="1">
        <v>30150</v>
      </c>
    </row>
    <row r="347" spans="2:9" hidden="1">
      <c r="B347" s="8">
        <f t="shared" si="5"/>
        <v>344</v>
      </c>
      <c r="C347" t="s">
        <v>45</v>
      </c>
      <c r="D347" s="5" t="s">
        <v>46</v>
      </c>
      <c r="E347" t="s">
        <v>14</v>
      </c>
      <c r="F347" s="2">
        <v>44075</v>
      </c>
      <c r="G347" s="9" t="s">
        <v>15</v>
      </c>
      <c r="H347"/>
      <c r="I347" s="1">
        <v>5875</v>
      </c>
    </row>
    <row r="348" spans="2:9" hidden="1">
      <c r="B348" s="8">
        <f t="shared" si="5"/>
        <v>345</v>
      </c>
      <c r="C348" t="s">
        <v>42</v>
      </c>
      <c r="D348" s="5" t="s">
        <v>43</v>
      </c>
      <c r="E348" t="s">
        <v>10</v>
      </c>
      <c r="F348" s="2">
        <v>44075</v>
      </c>
      <c r="G348" s="9" t="s">
        <v>15</v>
      </c>
      <c r="H348"/>
      <c r="I348" s="1">
        <v>17833.75</v>
      </c>
    </row>
    <row r="349" spans="2:9" hidden="1">
      <c r="B349" s="8">
        <f t="shared" si="5"/>
        <v>346</v>
      </c>
      <c r="C349" t="s">
        <v>44</v>
      </c>
      <c r="D349" s="5" t="s">
        <v>43</v>
      </c>
      <c r="E349" t="s">
        <v>10</v>
      </c>
      <c r="F349" s="2">
        <v>44075</v>
      </c>
      <c r="G349" s="9" t="s">
        <v>15</v>
      </c>
      <c r="H349"/>
      <c r="I349" s="1">
        <v>15120</v>
      </c>
    </row>
    <row r="350" spans="2:9" hidden="1">
      <c r="B350" s="8">
        <f t="shared" si="5"/>
        <v>347</v>
      </c>
      <c r="C350" t="s">
        <v>47</v>
      </c>
      <c r="D350" s="5" t="s">
        <v>48</v>
      </c>
      <c r="E350" t="s">
        <v>14</v>
      </c>
      <c r="F350" s="2">
        <v>44075</v>
      </c>
      <c r="G350" s="9" t="s">
        <v>15</v>
      </c>
      <c r="H350" s="10"/>
      <c r="I350" s="9">
        <v>24516.25</v>
      </c>
    </row>
    <row r="351" spans="2:9" hidden="1">
      <c r="B351" s="8">
        <f t="shared" si="5"/>
        <v>348</v>
      </c>
      <c r="C351" t="s">
        <v>49</v>
      </c>
      <c r="D351" s="5" t="s">
        <v>50</v>
      </c>
      <c r="E351" t="s">
        <v>14</v>
      </c>
      <c r="F351" s="2">
        <v>44075</v>
      </c>
      <c r="G351" s="9" t="s">
        <v>15</v>
      </c>
      <c r="H351"/>
      <c r="I351" s="1">
        <v>1662.5</v>
      </c>
    </row>
    <row r="352" spans="2:9" hidden="1">
      <c r="B352" s="8">
        <f t="shared" si="5"/>
        <v>349</v>
      </c>
      <c r="C352" t="s">
        <v>52</v>
      </c>
      <c r="D352" s="5" t="s">
        <v>20</v>
      </c>
      <c r="E352" t="s">
        <v>14</v>
      </c>
      <c r="F352" s="2">
        <v>44075</v>
      </c>
      <c r="G352" s="9" t="s">
        <v>15</v>
      </c>
      <c r="H352"/>
      <c r="I352" s="1">
        <v>925</v>
      </c>
    </row>
    <row r="353" spans="2:9" hidden="1">
      <c r="B353" s="8">
        <f t="shared" si="5"/>
        <v>350</v>
      </c>
      <c r="C353" t="s">
        <v>51</v>
      </c>
      <c r="D353" s="5" t="s">
        <v>46</v>
      </c>
      <c r="E353" t="s">
        <v>14</v>
      </c>
      <c r="F353" s="2">
        <v>44075</v>
      </c>
      <c r="G353" s="9" t="s">
        <v>15</v>
      </c>
      <c r="H353"/>
      <c r="I353" s="11">
        <v>8544.3799999999992</v>
      </c>
    </row>
    <row r="354" spans="2:9" hidden="1">
      <c r="B354" s="8">
        <f t="shared" si="5"/>
        <v>351</v>
      </c>
      <c r="C354" t="s">
        <v>53</v>
      </c>
      <c r="D354" s="5" t="s">
        <v>53</v>
      </c>
      <c r="E354" t="s">
        <v>14</v>
      </c>
      <c r="F354" s="2">
        <v>44075</v>
      </c>
      <c r="G354" s="9" t="s">
        <v>15</v>
      </c>
      <c r="H354"/>
      <c r="I354" s="9">
        <v>9095.6299999999992</v>
      </c>
    </row>
    <row r="355" spans="2:9" hidden="1">
      <c r="B355" s="8">
        <f t="shared" si="5"/>
        <v>352</v>
      </c>
      <c r="C355" t="s">
        <v>57</v>
      </c>
      <c r="D355" s="5" t="s">
        <v>58</v>
      </c>
      <c r="E355" t="s">
        <v>14</v>
      </c>
      <c r="F355" s="2">
        <v>44075</v>
      </c>
      <c r="G355" s="9" t="s">
        <v>15</v>
      </c>
      <c r="H355"/>
      <c r="I355" s="9">
        <v>16537.5</v>
      </c>
    </row>
    <row r="356" spans="2:9" hidden="1">
      <c r="B356" s="8">
        <f t="shared" si="5"/>
        <v>353</v>
      </c>
      <c r="C356" t="s">
        <v>59</v>
      </c>
      <c r="D356" s="5" t="s">
        <v>20</v>
      </c>
      <c r="E356" t="s">
        <v>14</v>
      </c>
      <c r="F356" s="2">
        <v>44075</v>
      </c>
      <c r="G356" s="9" t="s">
        <v>15</v>
      </c>
      <c r="H356"/>
      <c r="I356" s="1">
        <v>3780</v>
      </c>
    </row>
    <row r="357" spans="2:9" hidden="1">
      <c r="B357" s="8">
        <f t="shared" si="5"/>
        <v>354</v>
      </c>
      <c r="C357" t="s">
        <v>54</v>
      </c>
      <c r="D357" s="5" t="s">
        <v>48</v>
      </c>
      <c r="E357" t="s">
        <v>14</v>
      </c>
      <c r="F357" s="2">
        <v>44075</v>
      </c>
      <c r="G357" s="9" t="s">
        <v>15</v>
      </c>
      <c r="H357"/>
      <c r="I357" s="9">
        <v>10825</v>
      </c>
    </row>
    <row r="358" spans="2:9" hidden="1">
      <c r="B358" s="8">
        <f t="shared" si="5"/>
        <v>355</v>
      </c>
      <c r="C358" t="s">
        <v>55</v>
      </c>
      <c r="D358" s="5" t="s">
        <v>48</v>
      </c>
      <c r="E358" t="s">
        <v>14</v>
      </c>
      <c r="F358" s="2">
        <v>44075</v>
      </c>
      <c r="G358" s="9" t="s">
        <v>15</v>
      </c>
      <c r="H358"/>
      <c r="I358" s="1">
        <v>4887.5</v>
      </c>
    </row>
    <row r="359" spans="2:9">
      <c r="B359" s="8">
        <f t="shared" si="5"/>
        <v>356</v>
      </c>
      <c r="C359" t="s">
        <v>60</v>
      </c>
      <c r="D359" s="5" t="s">
        <v>9</v>
      </c>
      <c r="E359" t="s">
        <v>10</v>
      </c>
      <c r="F359" s="2">
        <v>44075</v>
      </c>
      <c r="G359" s="9" t="s">
        <v>15</v>
      </c>
      <c r="I359" s="1">
        <v>143880</v>
      </c>
    </row>
    <row r="360" spans="2:9" hidden="1">
      <c r="B360" s="8">
        <f t="shared" si="5"/>
        <v>357</v>
      </c>
      <c r="C360" t="s">
        <v>17</v>
      </c>
      <c r="D360" s="5" t="s">
        <v>18</v>
      </c>
      <c r="E360" t="s">
        <v>14</v>
      </c>
      <c r="F360" s="2">
        <v>44075</v>
      </c>
      <c r="G360" s="9" t="s">
        <v>15</v>
      </c>
      <c r="H360" s="10"/>
      <c r="I360" s="9">
        <v>38810.629999999997</v>
      </c>
    </row>
    <row r="361" spans="2:9" hidden="1">
      <c r="B361" s="8">
        <f t="shared" si="5"/>
        <v>358</v>
      </c>
      <c r="C361" t="s">
        <v>64</v>
      </c>
      <c r="D361" s="5" t="s">
        <v>65</v>
      </c>
      <c r="E361" t="s">
        <v>14</v>
      </c>
      <c r="F361" s="2">
        <v>44075</v>
      </c>
      <c r="G361" s="9" t="s">
        <v>15</v>
      </c>
      <c r="H361"/>
      <c r="I361" s="1">
        <v>1325</v>
      </c>
    </row>
    <row r="362" spans="2:9" hidden="1">
      <c r="B362" s="8">
        <f t="shared" si="5"/>
        <v>359</v>
      </c>
      <c r="C362" t="s">
        <v>19</v>
      </c>
      <c r="D362" s="5" t="s">
        <v>20</v>
      </c>
      <c r="E362" t="s">
        <v>14</v>
      </c>
      <c r="F362" s="2">
        <v>44075</v>
      </c>
      <c r="G362" s="9" t="s">
        <v>15</v>
      </c>
      <c r="H362"/>
      <c r="I362" s="9">
        <v>43436.25</v>
      </c>
    </row>
    <row r="363" spans="2:9" hidden="1">
      <c r="B363" s="8">
        <f t="shared" si="5"/>
        <v>360</v>
      </c>
      <c r="C363" t="s">
        <v>21</v>
      </c>
      <c r="D363" s="5" t="s">
        <v>21</v>
      </c>
      <c r="E363" t="s">
        <v>14</v>
      </c>
      <c r="F363" s="2">
        <v>44075</v>
      </c>
      <c r="G363" s="9" t="s">
        <v>15</v>
      </c>
      <c r="H363"/>
      <c r="I363" s="9">
        <v>14070</v>
      </c>
    </row>
    <row r="364" spans="2:9" hidden="1">
      <c r="B364" s="8">
        <f t="shared" si="5"/>
        <v>361</v>
      </c>
      <c r="C364" t="s">
        <v>25</v>
      </c>
      <c r="D364" s="5" t="s">
        <v>25</v>
      </c>
      <c r="E364" t="s">
        <v>14</v>
      </c>
      <c r="F364" s="2">
        <v>44075</v>
      </c>
      <c r="G364" s="9" t="s">
        <v>15</v>
      </c>
      <c r="H364"/>
      <c r="I364" s="9">
        <v>11812.5</v>
      </c>
    </row>
    <row r="365" spans="2:9" hidden="1">
      <c r="B365" s="8">
        <f t="shared" si="5"/>
        <v>362</v>
      </c>
      <c r="C365" t="s">
        <v>26</v>
      </c>
      <c r="D365" s="5" t="s">
        <v>20</v>
      </c>
      <c r="E365" t="s">
        <v>14</v>
      </c>
      <c r="F365" s="2">
        <v>44075</v>
      </c>
      <c r="G365" s="9" t="s">
        <v>15</v>
      </c>
      <c r="H365"/>
      <c r="I365" s="9">
        <v>16380</v>
      </c>
    </row>
    <row r="366" spans="2:9" hidden="1">
      <c r="B366" s="8">
        <f t="shared" si="5"/>
        <v>363</v>
      </c>
      <c r="C366" t="s">
        <v>27</v>
      </c>
      <c r="D366" s="5" t="s">
        <v>28</v>
      </c>
      <c r="E366" t="s">
        <v>14</v>
      </c>
      <c r="F366" s="2">
        <v>44075</v>
      </c>
      <c r="G366" s="9" t="s">
        <v>15</v>
      </c>
      <c r="H366"/>
      <c r="I366" s="9">
        <v>9620.6299999999992</v>
      </c>
    </row>
    <row r="367" spans="2:9" hidden="1">
      <c r="B367" s="8">
        <f t="shared" si="5"/>
        <v>364</v>
      </c>
      <c r="C367" t="s">
        <v>29</v>
      </c>
      <c r="D367" s="5" t="s">
        <v>30</v>
      </c>
      <c r="E367" t="s">
        <v>14</v>
      </c>
      <c r="F367" s="2">
        <v>44075</v>
      </c>
      <c r="G367" s="9" t="s">
        <v>15</v>
      </c>
      <c r="H367"/>
      <c r="I367" s="1">
        <v>8058.75</v>
      </c>
    </row>
    <row r="368" spans="2:9" hidden="1">
      <c r="B368" s="8">
        <f t="shared" si="5"/>
        <v>365</v>
      </c>
      <c r="C368" t="s">
        <v>31</v>
      </c>
      <c r="D368" s="5" t="s">
        <v>32</v>
      </c>
      <c r="E368" t="s">
        <v>14</v>
      </c>
      <c r="F368" s="2">
        <v>44075</v>
      </c>
      <c r="G368" s="9" t="s">
        <v>15</v>
      </c>
      <c r="H368"/>
      <c r="I368" s="1">
        <v>4425</v>
      </c>
    </row>
    <row r="369" spans="2:11" hidden="1">
      <c r="B369" s="8">
        <f t="shared" si="5"/>
        <v>366</v>
      </c>
      <c r="C369" t="s">
        <v>33</v>
      </c>
      <c r="D369" s="5" t="s">
        <v>33</v>
      </c>
      <c r="E369" t="s">
        <v>14</v>
      </c>
      <c r="F369" s="2">
        <v>44075</v>
      </c>
      <c r="G369" s="9" t="s">
        <v>15</v>
      </c>
      <c r="H369"/>
      <c r="I369" s="1">
        <v>4687.5</v>
      </c>
    </row>
    <row r="370" spans="2:11" hidden="1">
      <c r="B370" s="8">
        <f t="shared" si="5"/>
        <v>367</v>
      </c>
      <c r="C370" t="s">
        <v>34</v>
      </c>
      <c r="D370" s="5" t="s">
        <v>35</v>
      </c>
      <c r="E370" t="s">
        <v>14</v>
      </c>
      <c r="F370" s="2">
        <v>44075</v>
      </c>
      <c r="G370" s="9" t="s">
        <v>15</v>
      </c>
      <c r="H370"/>
      <c r="I370" s="1">
        <v>4037.5</v>
      </c>
    </row>
    <row r="371" spans="2:11" hidden="1">
      <c r="B371" s="8">
        <f t="shared" si="5"/>
        <v>368</v>
      </c>
      <c r="C371" t="s">
        <v>36</v>
      </c>
      <c r="D371" s="5" t="s">
        <v>37</v>
      </c>
      <c r="E371" t="s">
        <v>14</v>
      </c>
      <c r="F371" s="2">
        <v>44075</v>
      </c>
      <c r="G371" s="9" t="s">
        <v>15</v>
      </c>
      <c r="H371"/>
      <c r="I371" s="11">
        <v>4108.13</v>
      </c>
    </row>
    <row r="372" spans="2:11" hidden="1">
      <c r="B372" s="8">
        <f t="shared" si="5"/>
        <v>369</v>
      </c>
      <c r="C372" t="s">
        <v>38</v>
      </c>
      <c r="D372" s="5" t="s">
        <v>20</v>
      </c>
      <c r="E372" t="s">
        <v>14</v>
      </c>
      <c r="F372" s="2">
        <v>44075</v>
      </c>
      <c r="G372" s="9" t="s">
        <v>15</v>
      </c>
      <c r="H372"/>
      <c r="I372" s="1">
        <v>2575</v>
      </c>
    </row>
    <row r="373" spans="2:11" hidden="1">
      <c r="B373" s="8">
        <f t="shared" si="5"/>
        <v>370</v>
      </c>
      <c r="C373" t="s">
        <v>39</v>
      </c>
      <c r="D373" s="5" t="s">
        <v>37</v>
      </c>
      <c r="E373" t="s">
        <v>14</v>
      </c>
      <c r="F373" s="2">
        <v>44075</v>
      </c>
      <c r="G373" s="9" t="s">
        <v>15</v>
      </c>
      <c r="H373"/>
      <c r="I373" s="1">
        <v>975</v>
      </c>
    </row>
    <row r="374" spans="2:11" hidden="1">
      <c r="B374" s="8">
        <f t="shared" si="5"/>
        <v>371</v>
      </c>
      <c r="C374" t="s">
        <v>16</v>
      </c>
      <c r="D374" s="5" t="s">
        <v>16</v>
      </c>
      <c r="E374" t="s">
        <v>10</v>
      </c>
      <c r="F374" s="2">
        <v>44075</v>
      </c>
      <c r="G374" s="9" t="s">
        <v>15</v>
      </c>
      <c r="H374"/>
      <c r="I374" s="1">
        <v>45897.5</v>
      </c>
    </row>
    <row r="375" spans="2:11" hidden="1">
      <c r="B375" s="8">
        <f t="shared" si="5"/>
        <v>372</v>
      </c>
      <c r="C375" t="s">
        <v>40</v>
      </c>
      <c r="D375" s="5" t="s">
        <v>20</v>
      </c>
      <c r="E375" t="s">
        <v>14</v>
      </c>
      <c r="F375" s="2">
        <v>44075</v>
      </c>
      <c r="G375" s="9" t="s">
        <v>15</v>
      </c>
      <c r="H375"/>
      <c r="I375" s="1">
        <v>37262.5</v>
      </c>
    </row>
    <row r="376" spans="2:11" hidden="1">
      <c r="B376" s="8">
        <f t="shared" si="5"/>
        <v>373</v>
      </c>
      <c r="C376" t="s">
        <v>66</v>
      </c>
      <c r="D376" s="5" t="s">
        <v>67</v>
      </c>
      <c r="E376" t="s">
        <v>14</v>
      </c>
      <c r="F376" s="2">
        <v>44075</v>
      </c>
      <c r="G376" s="9" t="s">
        <v>15</v>
      </c>
      <c r="H376"/>
      <c r="I376" s="1">
        <v>20487.5</v>
      </c>
    </row>
    <row r="377" spans="2:11" hidden="1">
      <c r="B377" s="8">
        <f t="shared" si="5"/>
        <v>374</v>
      </c>
      <c r="C377" t="s">
        <v>61</v>
      </c>
      <c r="D377" s="5" t="s">
        <v>62</v>
      </c>
      <c r="E377" t="s">
        <v>14</v>
      </c>
      <c r="F377" s="2">
        <v>44075</v>
      </c>
      <c r="G377" s="9" t="s">
        <v>15</v>
      </c>
      <c r="H377"/>
      <c r="I377" s="9">
        <v>13212.5</v>
      </c>
    </row>
    <row r="378" spans="2:11" hidden="1">
      <c r="B378" s="8">
        <f t="shared" si="5"/>
        <v>375</v>
      </c>
      <c r="C378" t="s">
        <v>63</v>
      </c>
      <c r="D378" s="5" t="s">
        <v>62</v>
      </c>
      <c r="E378" t="s">
        <v>14</v>
      </c>
      <c r="F378" s="2">
        <v>44075</v>
      </c>
      <c r="G378" s="9" t="s">
        <v>15</v>
      </c>
      <c r="H378"/>
      <c r="I378" s="1">
        <v>2086.88</v>
      </c>
    </row>
    <row r="379" spans="2:11" hidden="1">
      <c r="B379" s="8">
        <f t="shared" si="5"/>
        <v>376</v>
      </c>
      <c r="C379" t="s">
        <v>69</v>
      </c>
      <c r="D379" s="5" t="s">
        <v>21</v>
      </c>
      <c r="E379" t="s">
        <v>14</v>
      </c>
      <c r="F379" s="2">
        <v>44075</v>
      </c>
      <c r="G379" s="9" t="s">
        <v>15</v>
      </c>
      <c r="H379"/>
      <c r="I379" s="9">
        <v>6024.38</v>
      </c>
    </row>
    <row r="380" spans="2:11" hidden="1">
      <c r="B380" s="8">
        <f t="shared" si="5"/>
        <v>377</v>
      </c>
      <c r="C380" s="13" t="s">
        <v>70</v>
      </c>
      <c r="D380" s="5" t="s">
        <v>70</v>
      </c>
      <c r="E380" s="5" t="s">
        <v>10</v>
      </c>
      <c r="F380" s="2">
        <v>44078</v>
      </c>
      <c r="G380" s="9" t="s">
        <v>11</v>
      </c>
      <c r="H380"/>
      <c r="I380" s="1">
        <v>299000</v>
      </c>
      <c r="K380" s="16"/>
    </row>
    <row r="381" spans="2:11" hidden="1">
      <c r="B381" s="6">
        <f t="shared" si="5"/>
        <v>378</v>
      </c>
      <c r="C381" t="s">
        <v>57</v>
      </c>
      <c r="D381" s="5" t="s">
        <v>58</v>
      </c>
      <c r="E381" s="5" t="s">
        <v>14</v>
      </c>
      <c r="F381" s="2">
        <v>44116</v>
      </c>
      <c r="G381" t="s">
        <v>71</v>
      </c>
      <c r="H381" t="s">
        <v>72</v>
      </c>
      <c r="I381" s="1">
        <v>275000</v>
      </c>
    </row>
    <row r="382" spans="2:11" hidden="1">
      <c r="B382" s="6">
        <f t="shared" si="5"/>
        <v>379</v>
      </c>
      <c r="C382" t="s">
        <v>59</v>
      </c>
      <c r="D382" s="5" t="s">
        <v>20</v>
      </c>
      <c r="E382" s="5" t="s">
        <v>14</v>
      </c>
      <c r="F382" s="2">
        <v>44116</v>
      </c>
      <c r="G382" t="s">
        <v>71</v>
      </c>
      <c r="H382" t="s">
        <v>73</v>
      </c>
      <c r="I382" s="1">
        <v>45000</v>
      </c>
    </row>
    <row r="383" spans="2:11" hidden="1">
      <c r="B383" s="6">
        <f t="shared" si="5"/>
        <v>380</v>
      </c>
      <c r="C383" t="s">
        <v>61</v>
      </c>
      <c r="D383" s="5" t="s">
        <v>62</v>
      </c>
      <c r="E383" s="5" t="s">
        <v>14</v>
      </c>
      <c r="F383" s="2">
        <v>44116</v>
      </c>
      <c r="G383" t="s">
        <v>71</v>
      </c>
      <c r="H383" t="s">
        <v>74</v>
      </c>
      <c r="I383" s="1">
        <v>220000</v>
      </c>
    </row>
    <row r="384" spans="2:11" ht="60">
      <c r="B384" s="6">
        <f t="shared" si="5"/>
        <v>381</v>
      </c>
      <c r="C384" t="s">
        <v>8</v>
      </c>
      <c r="D384" s="5" t="s">
        <v>9</v>
      </c>
      <c r="E384" s="5" t="s">
        <v>10</v>
      </c>
      <c r="F384" s="2">
        <v>44116</v>
      </c>
      <c r="G384" t="s">
        <v>71</v>
      </c>
      <c r="H384" s="18" t="s">
        <v>75</v>
      </c>
      <c r="I384" s="1">
        <v>210873.95</v>
      </c>
    </row>
    <row r="385" spans="2:9" hidden="1">
      <c r="B385" s="6">
        <f t="shared" si="5"/>
        <v>382</v>
      </c>
      <c r="C385" t="s">
        <v>29</v>
      </c>
      <c r="D385" s="5" t="s">
        <v>30</v>
      </c>
      <c r="E385" s="5" t="s">
        <v>14</v>
      </c>
      <c r="F385" s="2">
        <v>44116</v>
      </c>
      <c r="G385" t="s">
        <v>71</v>
      </c>
      <c r="H385" t="s">
        <v>76</v>
      </c>
      <c r="I385" s="1">
        <v>140000</v>
      </c>
    </row>
    <row r="386" spans="2:9" hidden="1">
      <c r="B386" s="6">
        <f t="shared" si="5"/>
        <v>383</v>
      </c>
      <c r="C386" t="s">
        <v>34</v>
      </c>
      <c r="D386" s="5" t="s">
        <v>35</v>
      </c>
      <c r="E386" s="5" t="s">
        <v>14</v>
      </c>
      <c r="F386" s="2">
        <v>44116</v>
      </c>
      <c r="G386" t="s">
        <v>71</v>
      </c>
      <c r="H386" t="s">
        <v>77</v>
      </c>
      <c r="I386" s="1">
        <v>45000</v>
      </c>
    </row>
    <row r="387" spans="2:9" hidden="1">
      <c r="B387" s="6">
        <f t="shared" si="5"/>
        <v>384</v>
      </c>
      <c r="C387" t="s">
        <v>21</v>
      </c>
      <c r="D387" s="5" t="s">
        <v>21</v>
      </c>
      <c r="E387" s="5" t="s">
        <v>14</v>
      </c>
      <c r="F387" s="2">
        <v>44116</v>
      </c>
      <c r="G387" t="s">
        <v>71</v>
      </c>
      <c r="H387" t="s">
        <v>78</v>
      </c>
      <c r="I387" s="1">
        <v>170000</v>
      </c>
    </row>
    <row r="388" spans="2:9" hidden="1">
      <c r="B388" s="6">
        <f t="shared" ref="B388:B420" si="6">ROW()-3</f>
        <v>385</v>
      </c>
      <c r="C388" t="s">
        <v>16</v>
      </c>
      <c r="D388" s="5" t="s">
        <v>16</v>
      </c>
      <c r="E388" s="5" t="s">
        <v>10</v>
      </c>
      <c r="F388" s="2">
        <v>44116</v>
      </c>
      <c r="G388" t="s">
        <v>71</v>
      </c>
      <c r="H388" t="s">
        <v>79</v>
      </c>
      <c r="I388" s="1">
        <v>457780</v>
      </c>
    </row>
    <row r="389" spans="2:9" hidden="1">
      <c r="B389" s="6">
        <f t="shared" si="6"/>
        <v>386</v>
      </c>
      <c r="C389" t="s">
        <v>16</v>
      </c>
      <c r="D389" s="5" t="s">
        <v>16</v>
      </c>
      <c r="E389" s="5" t="s">
        <v>10</v>
      </c>
      <c r="F389" s="2">
        <v>44116</v>
      </c>
      <c r="G389" t="s">
        <v>71</v>
      </c>
      <c r="H389" t="s">
        <v>80</v>
      </c>
      <c r="I389" s="1">
        <v>265127.12</v>
      </c>
    </row>
    <row r="390" spans="2:9" hidden="1">
      <c r="B390" s="6">
        <f t="shared" si="6"/>
        <v>387</v>
      </c>
      <c r="C390" t="s">
        <v>63</v>
      </c>
      <c r="D390" s="5" t="s">
        <v>62</v>
      </c>
      <c r="E390" s="5" t="s">
        <v>14</v>
      </c>
      <c r="F390" s="2">
        <v>44116</v>
      </c>
      <c r="G390" t="s">
        <v>71</v>
      </c>
      <c r="H390" t="s">
        <v>81</v>
      </c>
      <c r="I390" s="1">
        <v>33000</v>
      </c>
    </row>
    <row r="391" spans="2:9" hidden="1">
      <c r="B391" s="8">
        <f t="shared" si="6"/>
        <v>388</v>
      </c>
      <c r="C391" t="s">
        <v>12</v>
      </c>
      <c r="D391" s="5" t="s">
        <v>13</v>
      </c>
      <c r="E391" s="5" t="s">
        <v>10</v>
      </c>
      <c r="F391" s="2">
        <v>44148</v>
      </c>
      <c r="G391" t="s">
        <v>71</v>
      </c>
      <c r="H391" t="s">
        <v>82</v>
      </c>
      <c r="I391" s="1">
        <v>712000</v>
      </c>
    </row>
    <row r="392" spans="2:9" hidden="1">
      <c r="B392" s="8">
        <f t="shared" si="6"/>
        <v>389</v>
      </c>
      <c r="C392" t="s">
        <v>12</v>
      </c>
      <c r="D392" s="5" t="s">
        <v>13</v>
      </c>
      <c r="E392" s="5" t="s">
        <v>10</v>
      </c>
      <c r="F392" s="2">
        <v>44148</v>
      </c>
      <c r="G392" t="s">
        <v>71</v>
      </c>
      <c r="H392" t="s">
        <v>83</v>
      </c>
      <c r="I392" s="1">
        <v>72000</v>
      </c>
    </row>
    <row r="393" spans="2:9" hidden="1">
      <c r="B393" s="6">
        <f t="shared" si="6"/>
        <v>390</v>
      </c>
      <c r="C393" t="s">
        <v>12</v>
      </c>
      <c r="D393" s="5" t="s">
        <v>13</v>
      </c>
      <c r="E393" s="5" t="s">
        <v>10</v>
      </c>
      <c r="F393" s="2">
        <v>44148</v>
      </c>
      <c r="G393" t="s">
        <v>71</v>
      </c>
      <c r="H393" t="s">
        <v>84</v>
      </c>
      <c r="I393" s="1">
        <v>585000</v>
      </c>
    </row>
    <row r="394" spans="2:9" hidden="1">
      <c r="B394" s="6">
        <f t="shared" si="6"/>
        <v>391</v>
      </c>
      <c r="C394" t="s">
        <v>47</v>
      </c>
      <c r="D394" s="5" t="s">
        <v>48</v>
      </c>
      <c r="E394" s="5" t="s">
        <v>14</v>
      </c>
      <c r="F394" s="2">
        <v>44148</v>
      </c>
      <c r="G394" t="s">
        <v>71</v>
      </c>
      <c r="H394" t="s">
        <v>85</v>
      </c>
      <c r="I394" s="1">
        <v>220000</v>
      </c>
    </row>
    <row r="395" spans="2:9" hidden="1">
      <c r="B395" s="6">
        <f t="shared" si="6"/>
        <v>392</v>
      </c>
      <c r="C395" t="s">
        <v>54</v>
      </c>
      <c r="D395" s="5" t="s">
        <v>48</v>
      </c>
      <c r="E395" s="5" t="s">
        <v>14</v>
      </c>
      <c r="F395" s="2">
        <v>44148</v>
      </c>
      <c r="G395" t="s">
        <v>71</v>
      </c>
      <c r="H395" t="s">
        <v>86</v>
      </c>
      <c r="I395" s="1">
        <v>130000</v>
      </c>
    </row>
    <row r="396" spans="2:9" hidden="1">
      <c r="B396" s="6">
        <f t="shared" si="6"/>
        <v>393</v>
      </c>
      <c r="C396" t="s">
        <v>40</v>
      </c>
      <c r="D396" s="5" t="s">
        <v>20</v>
      </c>
      <c r="E396" s="5" t="s">
        <v>14</v>
      </c>
      <c r="F396" s="3">
        <v>44148</v>
      </c>
      <c r="G396" t="s">
        <v>71</v>
      </c>
      <c r="H396" t="s">
        <v>87</v>
      </c>
      <c r="I396" s="1">
        <v>350000</v>
      </c>
    </row>
    <row r="397" spans="2:9" hidden="1">
      <c r="B397" s="6">
        <f t="shared" si="6"/>
        <v>394</v>
      </c>
      <c r="C397" t="s">
        <v>36</v>
      </c>
      <c r="D397" s="5" t="s">
        <v>37</v>
      </c>
      <c r="E397" s="5" t="s">
        <v>14</v>
      </c>
      <c r="F397" s="2">
        <v>44148</v>
      </c>
      <c r="G397" t="s">
        <v>71</v>
      </c>
      <c r="H397" t="s">
        <v>88</v>
      </c>
      <c r="I397" s="1">
        <v>65000</v>
      </c>
    </row>
    <row r="398" spans="2:9" hidden="1">
      <c r="B398" s="8">
        <f t="shared" si="6"/>
        <v>395</v>
      </c>
      <c r="C398" t="s">
        <v>16</v>
      </c>
      <c r="D398" s="5" t="s">
        <v>16</v>
      </c>
      <c r="E398" s="5" t="s">
        <v>10</v>
      </c>
      <c r="F398" s="2">
        <v>44148</v>
      </c>
      <c r="G398" t="s">
        <v>71</v>
      </c>
      <c r="H398" t="s">
        <v>89</v>
      </c>
      <c r="I398" s="1">
        <v>270000</v>
      </c>
    </row>
    <row r="399" spans="2:9" hidden="1">
      <c r="B399" s="6">
        <f t="shared" si="6"/>
        <v>396</v>
      </c>
      <c r="C399" t="s">
        <v>66</v>
      </c>
      <c r="D399" s="5" t="s">
        <v>67</v>
      </c>
      <c r="E399" s="5" t="s">
        <v>14</v>
      </c>
      <c r="F399" s="2">
        <v>44148</v>
      </c>
      <c r="G399" t="s">
        <v>71</v>
      </c>
      <c r="H399" t="s">
        <v>90</v>
      </c>
      <c r="I399" s="1">
        <v>160000</v>
      </c>
    </row>
    <row r="400" spans="2:9" hidden="1">
      <c r="B400" s="8">
        <f t="shared" si="6"/>
        <v>397</v>
      </c>
      <c r="C400" t="s">
        <v>41</v>
      </c>
      <c r="D400" s="5" t="s">
        <v>20</v>
      </c>
      <c r="E400" s="5" t="s">
        <v>14</v>
      </c>
      <c r="F400" s="2">
        <v>44166</v>
      </c>
      <c r="G400" s="9" t="s">
        <v>71</v>
      </c>
      <c r="H400" s="10" t="s">
        <v>91</v>
      </c>
      <c r="I400" s="1">
        <v>2317560</v>
      </c>
    </row>
    <row r="401" spans="2:11" hidden="1">
      <c r="B401" s="8">
        <f t="shared" si="6"/>
        <v>398</v>
      </c>
      <c r="C401" t="s">
        <v>69</v>
      </c>
      <c r="D401" s="5" t="s">
        <v>21</v>
      </c>
      <c r="E401" s="5" t="s">
        <v>14</v>
      </c>
      <c r="F401" s="2">
        <v>44166</v>
      </c>
      <c r="G401" s="9" t="s">
        <v>71</v>
      </c>
      <c r="H401" s="10" t="s">
        <v>92</v>
      </c>
      <c r="I401" s="1">
        <v>135000</v>
      </c>
    </row>
    <row r="402" spans="2:11" hidden="1">
      <c r="B402" s="8">
        <f t="shared" si="6"/>
        <v>399</v>
      </c>
      <c r="C402" t="s">
        <v>61</v>
      </c>
      <c r="D402" s="5" t="s">
        <v>62</v>
      </c>
      <c r="E402" s="5" t="s">
        <v>14</v>
      </c>
      <c r="F402" s="2">
        <v>44166</v>
      </c>
      <c r="G402" s="9" t="s">
        <v>71</v>
      </c>
      <c r="H402" s="10" t="s">
        <v>93</v>
      </c>
      <c r="I402" s="1">
        <v>190000</v>
      </c>
    </row>
    <row r="403" spans="2:11" hidden="1">
      <c r="B403" s="6">
        <f t="shared" si="6"/>
        <v>400</v>
      </c>
      <c r="C403" t="s">
        <v>53</v>
      </c>
      <c r="D403" t="s">
        <v>53</v>
      </c>
      <c r="E403" s="5" t="s">
        <v>14</v>
      </c>
      <c r="F403" s="2">
        <v>44174</v>
      </c>
      <c r="G403" t="s">
        <v>71</v>
      </c>
      <c r="H403" t="s">
        <v>94</v>
      </c>
      <c r="I403" s="1">
        <v>100000</v>
      </c>
    </row>
    <row r="404" spans="2:11" ht="60">
      <c r="B404" s="6">
        <f t="shared" si="6"/>
        <v>401</v>
      </c>
      <c r="C404" t="s">
        <v>60</v>
      </c>
      <c r="D404" s="5" t="s">
        <v>9</v>
      </c>
      <c r="E404" s="5" t="s">
        <v>10</v>
      </c>
      <c r="F404" s="2">
        <v>44174</v>
      </c>
      <c r="G404" t="s">
        <v>71</v>
      </c>
      <c r="H404" s="18" t="s">
        <v>95</v>
      </c>
      <c r="I404" s="1">
        <v>1400000</v>
      </c>
    </row>
    <row r="405" spans="2:11" ht="75">
      <c r="B405" s="6">
        <f t="shared" si="6"/>
        <v>402</v>
      </c>
      <c r="C405" t="s">
        <v>60</v>
      </c>
      <c r="D405" s="5" t="s">
        <v>9</v>
      </c>
      <c r="E405" s="5" t="s">
        <v>10</v>
      </c>
      <c r="F405" s="2">
        <v>44174</v>
      </c>
      <c r="G405" t="s">
        <v>71</v>
      </c>
      <c r="H405" s="18" t="s">
        <v>96</v>
      </c>
      <c r="I405" s="1">
        <v>510000</v>
      </c>
    </row>
    <row r="406" spans="2:11" hidden="1">
      <c r="B406" s="6">
        <f t="shared" si="6"/>
        <v>403</v>
      </c>
      <c r="C406" t="s">
        <v>38</v>
      </c>
      <c r="D406" s="5" t="s">
        <v>20</v>
      </c>
      <c r="E406" s="5" t="s">
        <v>14</v>
      </c>
      <c r="F406" s="2">
        <v>44174</v>
      </c>
      <c r="G406" t="s">
        <v>71</v>
      </c>
      <c r="H406" t="s">
        <v>97</v>
      </c>
      <c r="I406" s="1">
        <v>30000</v>
      </c>
      <c r="K406" s="16"/>
    </row>
    <row r="407" spans="2:11" hidden="1">
      <c r="B407" s="8">
        <f t="shared" si="6"/>
        <v>404</v>
      </c>
      <c r="C407" t="s">
        <v>19</v>
      </c>
      <c r="D407" s="5" t="s">
        <v>20</v>
      </c>
      <c r="E407" s="5" t="s">
        <v>14</v>
      </c>
      <c r="F407" s="2">
        <v>44178</v>
      </c>
      <c r="G407" t="s">
        <v>71</v>
      </c>
      <c r="H407" t="s">
        <v>98</v>
      </c>
      <c r="I407" s="1">
        <v>495000</v>
      </c>
    </row>
    <row r="408" spans="2:11" hidden="1">
      <c r="B408" s="6">
        <f t="shared" si="6"/>
        <v>405</v>
      </c>
      <c r="C408" t="s">
        <v>99</v>
      </c>
      <c r="D408" s="5" t="s">
        <v>46</v>
      </c>
      <c r="E408" s="5" t="s">
        <v>14</v>
      </c>
      <c r="F408" s="2">
        <v>44182</v>
      </c>
      <c r="G408" t="s">
        <v>71</v>
      </c>
      <c r="H408" t="s">
        <v>100</v>
      </c>
      <c r="I408" s="1">
        <v>100000</v>
      </c>
    </row>
    <row r="409" spans="2:11" hidden="1">
      <c r="B409" s="6">
        <f t="shared" si="6"/>
        <v>406</v>
      </c>
      <c r="C409" t="s">
        <v>16</v>
      </c>
      <c r="D409" s="5" t="s">
        <v>16</v>
      </c>
      <c r="E409" s="5" t="s">
        <v>10</v>
      </c>
      <c r="F409" s="2">
        <v>44182</v>
      </c>
      <c r="G409" t="s">
        <v>71</v>
      </c>
      <c r="H409" t="s">
        <v>101</v>
      </c>
      <c r="I409" s="1">
        <v>540000</v>
      </c>
    </row>
    <row r="410" spans="2:11" hidden="1">
      <c r="B410" s="8">
        <f t="shared" si="6"/>
        <v>407</v>
      </c>
      <c r="C410" t="s">
        <v>27</v>
      </c>
      <c r="D410" s="5" t="s">
        <v>28</v>
      </c>
      <c r="E410" s="5" t="s">
        <v>14</v>
      </c>
      <c r="F410" s="2">
        <v>44182</v>
      </c>
      <c r="G410" t="s">
        <v>71</v>
      </c>
      <c r="H410" t="s">
        <v>102</v>
      </c>
      <c r="I410" s="1">
        <v>100000</v>
      </c>
    </row>
    <row r="411" spans="2:11" hidden="1">
      <c r="B411" s="8">
        <f t="shared" si="6"/>
        <v>408</v>
      </c>
      <c r="C411" t="s">
        <v>25</v>
      </c>
      <c r="D411" s="5" t="s">
        <v>25</v>
      </c>
      <c r="E411" s="5" t="s">
        <v>14</v>
      </c>
      <c r="F411" s="2">
        <v>44182</v>
      </c>
      <c r="G411" t="s">
        <v>71</v>
      </c>
      <c r="H411" t="s">
        <v>103</v>
      </c>
      <c r="I411" s="1">
        <v>185000</v>
      </c>
    </row>
    <row r="412" spans="2:11">
      <c r="B412" s="8">
        <f t="shared" si="6"/>
        <v>409</v>
      </c>
      <c r="C412" t="s">
        <v>60</v>
      </c>
      <c r="D412" s="5" t="s">
        <v>9</v>
      </c>
      <c r="E412" s="5" t="s">
        <v>10</v>
      </c>
      <c r="F412" s="2">
        <v>44183</v>
      </c>
      <c r="G412" s="9" t="s">
        <v>11</v>
      </c>
      <c r="I412" s="1">
        <v>100000</v>
      </c>
    </row>
    <row r="413" spans="2:11" hidden="1">
      <c r="B413" s="8">
        <f t="shared" si="6"/>
        <v>410</v>
      </c>
      <c r="C413" t="s">
        <v>66</v>
      </c>
      <c r="D413" s="5" t="s">
        <v>67</v>
      </c>
      <c r="E413" t="s">
        <v>14</v>
      </c>
      <c r="F413" s="2">
        <v>44183</v>
      </c>
      <c r="G413" s="9" t="s">
        <v>11</v>
      </c>
      <c r="H413"/>
      <c r="I413" s="1">
        <v>160000</v>
      </c>
    </row>
    <row r="414" spans="2:11" hidden="1">
      <c r="B414" s="8">
        <f t="shared" si="6"/>
        <v>411</v>
      </c>
      <c r="C414" t="s">
        <v>12</v>
      </c>
      <c r="D414" s="5" t="s">
        <v>13</v>
      </c>
      <c r="E414" s="5" t="s">
        <v>10</v>
      </c>
      <c r="F414" s="2">
        <v>44189</v>
      </c>
      <c r="G414" s="9" t="s">
        <v>11</v>
      </c>
      <c r="H414"/>
      <c r="I414" s="1">
        <v>1159691</v>
      </c>
    </row>
    <row r="415" spans="2:11" hidden="1">
      <c r="B415" s="8">
        <f t="shared" si="6"/>
        <v>412</v>
      </c>
      <c r="C415" t="s">
        <v>42</v>
      </c>
      <c r="D415" s="5" t="s">
        <v>43</v>
      </c>
      <c r="E415" s="5" t="s">
        <v>10</v>
      </c>
      <c r="F415" s="2">
        <v>44189</v>
      </c>
      <c r="G415" s="9" t="s">
        <v>11</v>
      </c>
      <c r="H415"/>
      <c r="I415" s="1">
        <v>184482</v>
      </c>
    </row>
    <row r="416" spans="2:11" hidden="1">
      <c r="B416" s="8">
        <f t="shared" si="6"/>
        <v>413</v>
      </c>
      <c r="C416" t="s">
        <v>44</v>
      </c>
      <c r="D416" s="5" t="s">
        <v>43</v>
      </c>
      <c r="E416" s="5" t="s">
        <v>10</v>
      </c>
      <c r="F416" s="2">
        <v>44189</v>
      </c>
      <c r="G416" s="9" t="s">
        <v>11</v>
      </c>
      <c r="H416"/>
      <c r="I416" s="1">
        <v>211204</v>
      </c>
    </row>
    <row r="417" spans="2:11" hidden="1">
      <c r="B417" s="8">
        <f t="shared" si="6"/>
        <v>414</v>
      </c>
      <c r="C417" t="s">
        <v>56</v>
      </c>
      <c r="D417" s="5" t="s">
        <v>13</v>
      </c>
      <c r="E417" s="5" t="s">
        <v>10</v>
      </c>
      <c r="F417" s="2">
        <v>44189</v>
      </c>
      <c r="G417" s="9" t="s">
        <v>11</v>
      </c>
      <c r="H417"/>
      <c r="I417" s="1">
        <v>386564</v>
      </c>
    </row>
    <row r="418" spans="2:11">
      <c r="B418" s="8">
        <f t="shared" si="6"/>
        <v>415</v>
      </c>
      <c r="C418" t="s">
        <v>60</v>
      </c>
      <c r="D418" s="5" t="s">
        <v>9</v>
      </c>
      <c r="E418" s="5" t="s">
        <v>10</v>
      </c>
      <c r="F418" s="2">
        <v>44189</v>
      </c>
      <c r="G418" s="9" t="s">
        <v>11</v>
      </c>
      <c r="I418" s="1">
        <v>2670637</v>
      </c>
    </row>
    <row r="419" spans="2:11">
      <c r="B419" s="8">
        <f t="shared" si="6"/>
        <v>416</v>
      </c>
      <c r="C419" t="s">
        <v>8</v>
      </c>
      <c r="D419" s="5" t="s">
        <v>9</v>
      </c>
      <c r="E419" s="5" t="s">
        <v>10</v>
      </c>
      <c r="F419" s="2">
        <v>44189</v>
      </c>
      <c r="G419" s="9" t="s">
        <v>11</v>
      </c>
      <c r="I419" s="1">
        <v>890212</v>
      </c>
    </row>
    <row r="420" spans="2:11" hidden="1">
      <c r="B420" s="8">
        <f t="shared" si="6"/>
        <v>417</v>
      </c>
      <c r="C420" t="s">
        <v>16</v>
      </c>
      <c r="D420" s="5" t="s">
        <v>16</v>
      </c>
      <c r="E420" s="5" t="s">
        <v>10</v>
      </c>
      <c r="F420" s="2">
        <v>44189</v>
      </c>
      <c r="G420" s="9" t="s">
        <v>11</v>
      </c>
      <c r="H420"/>
      <c r="I420" s="1">
        <v>773986</v>
      </c>
    </row>
    <row r="421" spans="2:11">
      <c r="B421" s="6">
        <f>SUBTOTAL(102,Πίνακας13[Α/Α])</f>
        <v>20</v>
      </c>
      <c r="E421" s="5"/>
      <c r="F421" s="2"/>
      <c r="I421" s="4">
        <f>SUBTOTAL(109,Πίνακας13[ΠΟΣΟ])</f>
        <v>11560292.949999999</v>
      </c>
    </row>
    <row r="422" spans="2:11">
      <c r="K422" s="16"/>
    </row>
    <row r="432" spans="2:11">
      <c r="H432" s="21"/>
    </row>
    <row r="433" spans="8:8">
      <c r="H433" s="21"/>
    </row>
    <row r="434" spans="8:8">
      <c r="H434" s="21"/>
    </row>
    <row r="435" spans="8:8">
      <c r="H435" s="21"/>
    </row>
    <row r="436" spans="8:8">
      <c r="H436" s="22"/>
    </row>
  </sheetData>
  <phoneticPr fontId="2" type="noConversion"/>
  <pageMargins left="0.7" right="0.7" top="0.75" bottom="0.75" header="0.3" footer="0.3"/>
  <pageSetup paperSize="9" orientation="portrait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ADF456-BFBD-4CC8-A76A-0C85D617D63C}">
  <dimension ref="B1:L436"/>
  <sheetViews>
    <sheetView zoomScale="160" zoomScaleNormal="160" workbookViewId="0">
      <selection activeCell="H1" sqref="H1:H1048576"/>
    </sheetView>
  </sheetViews>
  <sheetFormatPr defaultRowHeight="15"/>
  <cols>
    <col min="2" max="2" width="10.140625" style="6" hidden="1" customWidth="1"/>
    <col min="3" max="3" width="22.28515625" bestFit="1" customWidth="1"/>
    <col min="4" max="4" width="25.7109375" style="5" hidden="1" customWidth="1"/>
    <col min="5" max="5" width="13.28515625" hidden="1" customWidth="1"/>
    <col min="6" max="6" width="11" style="5" hidden="1" customWidth="1"/>
    <col min="7" max="7" width="26.28515625" bestFit="1" customWidth="1"/>
    <col min="8" max="8" width="36.42578125" style="18" customWidth="1"/>
    <col min="9" max="9" width="19.85546875" customWidth="1"/>
    <col min="10" max="10" width="15" bestFit="1" customWidth="1"/>
    <col min="11" max="11" width="15" style="2" bestFit="1" customWidth="1"/>
    <col min="12" max="12" width="15" style="1" bestFit="1" customWidth="1"/>
  </cols>
  <sheetData>
    <row r="1" spans="2:12">
      <c r="E1" s="5"/>
      <c r="F1" s="2"/>
      <c r="I1" s="1"/>
      <c r="K1"/>
      <c r="L1"/>
    </row>
    <row r="2" spans="2:12">
      <c r="E2" s="5"/>
      <c r="F2" s="2"/>
      <c r="I2" s="1"/>
      <c r="K2"/>
      <c r="L2"/>
    </row>
    <row r="3" spans="2:12">
      <c r="B3" s="7" t="s">
        <v>0</v>
      </c>
      <c r="C3" t="s">
        <v>1</v>
      </c>
      <c r="D3" t="s">
        <v>2</v>
      </c>
      <c r="E3" t="s">
        <v>3</v>
      </c>
      <c r="F3" s="2" t="s">
        <v>4</v>
      </c>
      <c r="G3" t="s">
        <v>5</v>
      </c>
      <c r="H3" s="18" t="s">
        <v>6</v>
      </c>
      <c r="I3" s="1" t="s">
        <v>7</v>
      </c>
      <c r="K3"/>
      <c r="L3"/>
    </row>
    <row r="4" spans="2:12" hidden="1">
      <c r="B4" s="8">
        <f t="shared" ref="B4:B67" si="0">ROW()-3</f>
        <v>1</v>
      </c>
      <c r="C4" t="s">
        <v>8</v>
      </c>
      <c r="D4" s="5" t="s">
        <v>9</v>
      </c>
      <c r="E4" s="5" t="s">
        <v>10</v>
      </c>
      <c r="F4" s="2">
        <v>43466</v>
      </c>
      <c r="G4" s="9" t="s">
        <v>11</v>
      </c>
      <c r="H4" s="10"/>
      <c r="I4" s="1">
        <v>300000</v>
      </c>
      <c r="K4"/>
      <c r="L4"/>
    </row>
    <row r="5" spans="2:12" hidden="1">
      <c r="B5" s="8">
        <f t="shared" si="0"/>
        <v>2</v>
      </c>
      <c r="C5" t="s">
        <v>12</v>
      </c>
      <c r="D5" s="5" t="s">
        <v>13</v>
      </c>
      <c r="E5" t="s">
        <v>14</v>
      </c>
      <c r="F5" s="2">
        <v>43466</v>
      </c>
      <c r="G5" s="9" t="s">
        <v>15</v>
      </c>
      <c r="H5"/>
      <c r="I5" s="1">
        <v>1128750</v>
      </c>
      <c r="K5"/>
      <c r="L5"/>
    </row>
    <row r="6" spans="2:12">
      <c r="B6" s="8">
        <f t="shared" si="0"/>
        <v>3</v>
      </c>
      <c r="C6" t="s">
        <v>16</v>
      </c>
      <c r="D6" s="5" t="s">
        <v>16</v>
      </c>
      <c r="E6" t="s">
        <v>10</v>
      </c>
      <c r="F6" s="2">
        <v>43466</v>
      </c>
      <c r="G6" s="9" t="s">
        <v>11</v>
      </c>
      <c r="H6" s="19"/>
      <c r="I6" s="1">
        <v>100000</v>
      </c>
      <c r="K6"/>
      <c r="L6"/>
    </row>
    <row r="7" spans="2:12" hidden="1">
      <c r="B7" s="8">
        <f t="shared" si="0"/>
        <v>4</v>
      </c>
      <c r="C7" t="s">
        <v>17</v>
      </c>
      <c r="D7" s="5" t="s">
        <v>18</v>
      </c>
      <c r="E7" t="s">
        <v>14</v>
      </c>
      <c r="F7" s="2">
        <v>43466</v>
      </c>
      <c r="G7" s="9" t="s">
        <v>15</v>
      </c>
      <c r="H7" s="10"/>
      <c r="I7" s="9">
        <v>125100</v>
      </c>
      <c r="K7"/>
      <c r="L7"/>
    </row>
    <row r="8" spans="2:12" hidden="1">
      <c r="B8" s="8">
        <f t="shared" si="0"/>
        <v>5</v>
      </c>
      <c r="C8" t="s">
        <v>19</v>
      </c>
      <c r="D8" s="5" t="s">
        <v>20</v>
      </c>
      <c r="E8" t="s">
        <v>14</v>
      </c>
      <c r="F8" s="2">
        <v>43466</v>
      </c>
      <c r="G8" s="9" t="s">
        <v>15</v>
      </c>
      <c r="H8" s="10"/>
      <c r="I8" s="9">
        <v>263400</v>
      </c>
      <c r="K8"/>
      <c r="L8"/>
    </row>
    <row r="9" spans="2:12" hidden="1">
      <c r="B9" s="8">
        <f t="shared" si="0"/>
        <v>6</v>
      </c>
      <c r="C9" t="s">
        <v>21</v>
      </c>
      <c r="D9" s="5" t="s">
        <v>21</v>
      </c>
      <c r="E9" t="s">
        <v>14</v>
      </c>
      <c r="F9" s="2">
        <v>43466</v>
      </c>
      <c r="G9" s="9" t="s">
        <v>15</v>
      </c>
      <c r="H9" s="10"/>
      <c r="I9" s="9">
        <v>168000</v>
      </c>
      <c r="K9"/>
      <c r="L9"/>
    </row>
    <row r="10" spans="2:12" hidden="1">
      <c r="B10" s="8">
        <f t="shared" si="0"/>
        <v>7</v>
      </c>
      <c r="C10" t="s">
        <v>22</v>
      </c>
      <c r="D10" s="5" t="s">
        <v>23</v>
      </c>
      <c r="E10" t="s">
        <v>14</v>
      </c>
      <c r="F10" s="2">
        <v>43466</v>
      </c>
      <c r="G10" s="9" t="s">
        <v>15</v>
      </c>
      <c r="H10"/>
      <c r="I10" s="9">
        <v>118200</v>
      </c>
      <c r="K10"/>
      <c r="L10"/>
    </row>
    <row r="11" spans="2:12" hidden="1">
      <c r="B11" s="8">
        <f t="shared" si="0"/>
        <v>8</v>
      </c>
      <c r="C11" t="s">
        <v>24</v>
      </c>
      <c r="D11" s="5" t="s">
        <v>23</v>
      </c>
      <c r="E11" t="s">
        <v>14</v>
      </c>
      <c r="F11" s="2">
        <v>43466</v>
      </c>
      <c r="G11" s="9" t="s">
        <v>15</v>
      </c>
      <c r="H11" s="10"/>
      <c r="I11" s="9">
        <v>89100</v>
      </c>
      <c r="K11"/>
      <c r="L11"/>
    </row>
    <row r="12" spans="2:12" hidden="1">
      <c r="B12" s="8">
        <f t="shared" si="0"/>
        <v>9</v>
      </c>
      <c r="C12" t="s">
        <v>25</v>
      </c>
      <c r="D12" s="5" t="s">
        <v>25</v>
      </c>
      <c r="E12" t="s">
        <v>14</v>
      </c>
      <c r="F12" s="2">
        <v>43466</v>
      </c>
      <c r="G12" s="9" t="s">
        <v>15</v>
      </c>
      <c r="H12"/>
      <c r="I12" s="9">
        <v>135900</v>
      </c>
      <c r="K12"/>
      <c r="L12"/>
    </row>
    <row r="13" spans="2:12" hidden="1">
      <c r="B13" s="8">
        <f t="shared" si="0"/>
        <v>10</v>
      </c>
      <c r="C13" t="s">
        <v>26</v>
      </c>
      <c r="D13" s="5" t="s">
        <v>20</v>
      </c>
      <c r="E13" t="s">
        <v>14</v>
      </c>
      <c r="F13" s="2">
        <v>43466</v>
      </c>
      <c r="G13" s="9" t="s">
        <v>15</v>
      </c>
      <c r="H13"/>
      <c r="I13" s="9">
        <v>145050</v>
      </c>
      <c r="K13"/>
      <c r="L13"/>
    </row>
    <row r="14" spans="2:12" hidden="1">
      <c r="B14" s="8">
        <f t="shared" si="0"/>
        <v>11</v>
      </c>
      <c r="C14" t="s">
        <v>27</v>
      </c>
      <c r="D14" s="5" t="s">
        <v>28</v>
      </c>
      <c r="E14" t="s">
        <v>14</v>
      </c>
      <c r="F14" s="2">
        <v>43466</v>
      </c>
      <c r="G14" s="9" t="s">
        <v>15</v>
      </c>
      <c r="H14"/>
      <c r="I14" s="9">
        <v>87900</v>
      </c>
      <c r="K14"/>
      <c r="L14"/>
    </row>
    <row r="15" spans="2:12" hidden="1">
      <c r="B15" s="8">
        <f t="shared" si="0"/>
        <v>12</v>
      </c>
      <c r="C15" t="s">
        <v>29</v>
      </c>
      <c r="D15" s="5" t="s">
        <v>30</v>
      </c>
      <c r="E15" t="s">
        <v>14</v>
      </c>
      <c r="F15" s="2">
        <v>43466</v>
      </c>
      <c r="G15" s="9" t="s">
        <v>15</v>
      </c>
      <c r="H15"/>
      <c r="I15" s="9">
        <v>97800</v>
      </c>
      <c r="K15"/>
      <c r="L15"/>
    </row>
    <row r="16" spans="2:12" hidden="1">
      <c r="B16" s="8">
        <f t="shared" si="0"/>
        <v>13</v>
      </c>
      <c r="C16" t="s">
        <v>31</v>
      </c>
      <c r="D16" s="5" t="s">
        <v>32</v>
      </c>
      <c r="E16" t="s">
        <v>14</v>
      </c>
      <c r="F16" s="2">
        <v>43466</v>
      </c>
      <c r="G16" s="9" t="s">
        <v>15</v>
      </c>
      <c r="H16" s="10"/>
      <c r="I16" s="9">
        <v>67350</v>
      </c>
      <c r="K16"/>
      <c r="L16"/>
    </row>
    <row r="17" spans="2:12" hidden="1">
      <c r="B17" s="8">
        <f t="shared" si="0"/>
        <v>14</v>
      </c>
      <c r="C17" t="s">
        <v>33</v>
      </c>
      <c r="D17" s="5" t="s">
        <v>33</v>
      </c>
      <c r="E17" t="s">
        <v>14</v>
      </c>
      <c r="F17" s="2">
        <v>43466</v>
      </c>
      <c r="G17" s="9" t="s">
        <v>15</v>
      </c>
      <c r="H17" s="10"/>
      <c r="I17" s="9">
        <v>55200</v>
      </c>
      <c r="K17"/>
      <c r="L17"/>
    </row>
    <row r="18" spans="2:12" hidden="1">
      <c r="B18" s="8">
        <f t="shared" si="0"/>
        <v>15</v>
      </c>
      <c r="C18" t="s">
        <v>34</v>
      </c>
      <c r="D18" s="5" t="s">
        <v>35</v>
      </c>
      <c r="E18" t="s">
        <v>14</v>
      </c>
      <c r="F18" s="2">
        <v>43466</v>
      </c>
      <c r="G18" s="9" t="s">
        <v>15</v>
      </c>
      <c r="H18" s="10"/>
      <c r="I18" s="9">
        <v>44250</v>
      </c>
      <c r="K18"/>
      <c r="L18"/>
    </row>
    <row r="19" spans="2:12" hidden="1">
      <c r="B19" s="8">
        <f t="shared" si="0"/>
        <v>16</v>
      </c>
      <c r="C19" t="s">
        <v>36</v>
      </c>
      <c r="D19" s="15" t="s">
        <v>37</v>
      </c>
      <c r="E19" t="s">
        <v>14</v>
      </c>
      <c r="F19" s="2">
        <v>43466</v>
      </c>
      <c r="G19" s="9" t="s">
        <v>15</v>
      </c>
      <c r="H19" s="10"/>
      <c r="I19" s="1">
        <v>47700</v>
      </c>
      <c r="K19"/>
      <c r="L19"/>
    </row>
    <row r="20" spans="2:12" hidden="1">
      <c r="B20" s="8">
        <f t="shared" si="0"/>
        <v>17</v>
      </c>
      <c r="C20" t="s">
        <v>38</v>
      </c>
      <c r="D20" s="5" t="s">
        <v>20</v>
      </c>
      <c r="E20" t="s">
        <v>14</v>
      </c>
      <c r="F20" s="2">
        <v>43466</v>
      </c>
      <c r="G20" s="9" t="s">
        <v>15</v>
      </c>
      <c r="H20"/>
      <c r="I20" s="1">
        <v>27450</v>
      </c>
      <c r="K20"/>
      <c r="L20"/>
    </row>
    <row r="21" spans="2:12" hidden="1">
      <c r="B21" s="8">
        <f t="shared" si="0"/>
        <v>18</v>
      </c>
      <c r="C21" t="s">
        <v>39</v>
      </c>
      <c r="D21" s="5" t="s">
        <v>37</v>
      </c>
      <c r="E21" t="s">
        <v>14</v>
      </c>
      <c r="F21" s="2">
        <v>43466</v>
      </c>
      <c r="G21" s="9" t="s">
        <v>15</v>
      </c>
      <c r="H21"/>
      <c r="I21" s="1">
        <v>11700</v>
      </c>
      <c r="K21"/>
      <c r="L21"/>
    </row>
    <row r="22" spans="2:12" hidden="1">
      <c r="B22" s="8">
        <f t="shared" si="0"/>
        <v>19</v>
      </c>
      <c r="C22" t="s">
        <v>8</v>
      </c>
      <c r="D22" s="5" t="s">
        <v>9</v>
      </c>
      <c r="E22" t="s">
        <v>14</v>
      </c>
      <c r="F22" s="2">
        <v>43466</v>
      </c>
      <c r="G22" s="9" t="s">
        <v>15</v>
      </c>
      <c r="H22"/>
      <c r="I22" s="1">
        <v>188250</v>
      </c>
      <c r="K22"/>
      <c r="L22"/>
    </row>
    <row r="23" spans="2:12" hidden="1">
      <c r="B23" s="8">
        <f t="shared" si="0"/>
        <v>20</v>
      </c>
      <c r="C23" t="s">
        <v>8</v>
      </c>
      <c r="D23" s="5" t="s">
        <v>9</v>
      </c>
      <c r="E23" t="s">
        <v>14</v>
      </c>
      <c r="F23" s="2">
        <v>43466</v>
      </c>
      <c r="G23" s="9" t="s">
        <v>15</v>
      </c>
      <c r="H23"/>
      <c r="I23" s="1">
        <v>2796900</v>
      </c>
      <c r="K23"/>
      <c r="L23"/>
    </row>
    <row r="24" spans="2:12" hidden="1">
      <c r="B24" s="8">
        <f t="shared" si="0"/>
        <v>21</v>
      </c>
      <c r="C24" t="s">
        <v>8</v>
      </c>
      <c r="D24" s="5" t="s">
        <v>9</v>
      </c>
      <c r="E24" t="s">
        <v>14</v>
      </c>
      <c r="F24" s="2">
        <v>43466</v>
      </c>
      <c r="G24" s="9" t="s">
        <v>15</v>
      </c>
      <c r="H24"/>
      <c r="I24" s="1">
        <v>11100</v>
      </c>
      <c r="K24"/>
      <c r="L24"/>
    </row>
    <row r="25" spans="2:12">
      <c r="B25" s="8">
        <f t="shared" si="0"/>
        <v>22</v>
      </c>
      <c r="C25" t="s">
        <v>16</v>
      </c>
      <c r="D25" s="5" t="s">
        <v>16</v>
      </c>
      <c r="E25" t="s">
        <v>10</v>
      </c>
      <c r="F25" s="2">
        <v>43466</v>
      </c>
      <c r="G25" s="9" t="s">
        <v>15</v>
      </c>
      <c r="I25" s="1">
        <v>879150</v>
      </c>
      <c r="K25"/>
      <c r="L25"/>
    </row>
    <row r="26" spans="2:12" hidden="1">
      <c r="B26" s="8">
        <f t="shared" si="0"/>
        <v>23</v>
      </c>
      <c r="C26" t="s">
        <v>40</v>
      </c>
      <c r="D26" s="5" t="s">
        <v>20</v>
      </c>
      <c r="E26" t="s">
        <v>14</v>
      </c>
      <c r="F26" s="2">
        <v>43466</v>
      </c>
      <c r="G26" s="9" t="s">
        <v>15</v>
      </c>
      <c r="H26"/>
      <c r="I26" s="9">
        <v>365100</v>
      </c>
      <c r="K26"/>
      <c r="L26"/>
    </row>
    <row r="27" spans="2:12" hidden="1">
      <c r="B27" s="8">
        <f t="shared" si="0"/>
        <v>24</v>
      </c>
      <c r="C27" t="s">
        <v>41</v>
      </c>
      <c r="D27" s="5" t="s">
        <v>20</v>
      </c>
      <c r="E27" t="s">
        <v>14</v>
      </c>
      <c r="F27" s="2">
        <v>43466</v>
      </c>
      <c r="G27" s="9" t="s">
        <v>15</v>
      </c>
      <c r="H27"/>
      <c r="I27" s="9">
        <v>270150</v>
      </c>
      <c r="K27"/>
      <c r="L27"/>
    </row>
    <row r="28" spans="2:12" hidden="1">
      <c r="B28" s="8">
        <f t="shared" si="0"/>
        <v>25</v>
      </c>
      <c r="C28" t="s">
        <v>42</v>
      </c>
      <c r="D28" s="5" t="s">
        <v>43</v>
      </c>
      <c r="E28" t="s">
        <v>14</v>
      </c>
      <c r="F28" s="2">
        <v>43466</v>
      </c>
      <c r="G28" s="9" t="s">
        <v>15</v>
      </c>
      <c r="H28"/>
      <c r="I28" s="1">
        <v>559650</v>
      </c>
      <c r="K28"/>
      <c r="L28"/>
    </row>
    <row r="29" spans="2:12" hidden="1">
      <c r="B29" s="8">
        <f t="shared" si="0"/>
        <v>26</v>
      </c>
      <c r="C29" t="s">
        <v>44</v>
      </c>
      <c r="D29" s="5" t="s">
        <v>43</v>
      </c>
      <c r="E29" t="s">
        <v>14</v>
      </c>
      <c r="F29" s="2">
        <v>43466</v>
      </c>
      <c r="G29" s="9" t="s">
        <v>15</v>
      </c>
      <c r="H29"/>
      <c r="I29" s="1">
        <v>19500</v>
      </c>
      <c r="K29"/>
      <c r="L29"/>
    </row>
    <row r="30" spans="2:12" hidden="1">
      <c r="B30" s="8">
        <f t="shared" si="0"/>
        <v>27</v>
      </c>
      <c r="C30" t="s">
        <v>45</v>
      </c>
      <c r="D30" s="5" t="s">
        <v>46</v>
      </c>
      <c r="E30" t="s">
        <v>14</v>
      </c>
      <c r="F30" s="2">
        <v>43466</v>
      </c>
      <c r="G30" s="9" t="s">
        <v>15</v>
      </c>
      <c r="H30"/>
      <c r="I30" s="1">
        <v>69000</v>
      </c>
      <c r="K30"/>
      <c r="L30"/>
    </row>
    <row r="31" spans="2:12" hidden="1">
      <c r="B31" s="8">
        <f t="shared" si="0"/>
        <v>28</v>
      </c>
      <c r="C31" t="s">
        <v>44</v>
      </c>
      <c r="D31" s="5" t="s">
        <v>43</v>
      </c>
      <c r="E31" t="s">
        <v>14</v>
      </c>
      <c r="F31" s="2">
        <v>43466</v>
      </c>
      <c r="G31" s="9" t="s">
        <v>15</v>
      </c>
      <c r="H31"/>
      <c r="I31" s="1">
        <v>367950</v>
      </c>
      <c r="K31"/>
      <c r="L31"/>
    </row>
    <row r="32" spans="2:12" hidden="1">
      <c r="B32" s="8">
        <f t="shared" si="0"/>
        <v>29</v>
      </c>
      <c r="C32" t="s">
        <v>47</v>
      </c>
      <c r="D32" s="5" t="s">
        <v>47</v>
      </c>
      <c r="E32" t="s">
        <v>14</v>
      </c>
      <c r="F32" s="2">
        <v>43466</v>
      </c>
      <c r="G32" s="9" t="s">
        <v>15</v>
      </c>
      <c r="H32" s="10"/>
      <c r="I32" s="9">
        <v>152250</v>
      </c>
      <c r="K32"/>
      <c r="L32"/>
    </row>
    <row r="33" spans="2:12" hidden="1">
      <c r="B33" s="8">
        <f t="shared" si="0"/>
        <v>30</v>
      </c>
      <c r="C33" t="s">
        <v>47</v>
      </c>
      <c r="D33" s="5" t="s">
        <v>48</v>
      </c>
      <c r="E33" t="s">
        <v>14</v>
      </c>
      <c r="F33" s="2">
        <v>43466</v>
      </c>
      <c r="G33" s="9" t="s">
        <v>15</v>
      </c>
      <c r="H33" s="10"/>
      <c r="I33" s="9">
        <v>114450</v>
      </c>
      <c r="K33"/>
      <c r="L33"/>
    </row>
    <row r="34" spans="2:12" hidden="1">
      <c r="B34" s="8">
        <f t="shared" si="0"/>
        <v>31</v>
      </c>
      <c r="C34" t="s">
        <v>49</v>
      </c>
      <c r="D34" s="5" t="s">
        <v>50</v>
      </c>
      <c r="E34" t="s">
        <v>14</v>
      </c>
      <c r="F34" s="2">
        <v>43466</v>
      </c>
      <c r="G34" s="9" t="s">
        <v>15</v>
      </c>
      <c r="H34"/>
      <c r="I34" s="1">
        <v>22050</v>
      </c>
      <c r="K34"/>
      <c r="L34"/>
    </row>
    <row r="35" spans="2:12" hidden="1">
      <c r="B35" s="8">
        <f t="shared" si="0"/>
        <v>32</v>
      </c>
      <c r="C35" t="s">
        <v>51</v>
      </c>
      <c r="D35" s="5" t="s">
        <v>46</v>
      </c>
      <c r="E35" t="s">
        <v>14</v>
      </c>
      <c r="F35" s="2">
        <v>43466</v>
      </c>
      <c r="G35" s="9" t="s">
        <v>15</v>
      </c>
      <c r="H35" s="10"/>
      <c r="I35" s="9">
        <v>93300</v>
      </c>
      <c r="K35"/>
      <c r="L35"/>
    </row>
    <row r="36" spans="2:12" hidden="1">
      <c r="B36" s="8">
        <f t="shared" si="0"/>
        <v>33</v>
      </c>
      <c r="C36" t="s">
        <v>52</v>
      </c>
      <c r="D36" s="5" t="s">
        <v>20</v>
      </c>
      <c r="E36" t="s">
        <v>14</v>
      </c>
      <c r="F36" s="2">
        <v>43466</v>
      </c>
      <c r="G36" s="9" t="s">
        <v>15</v>
      </c>
      <c r="H36"/>
      <c r="I36" s="1">
        <v>10350</v>
      </c>
      <c r="K36"/>
      <c r="L36"/>
    </row>
    <row r="37" spans="2:12" hidden="1">
      <c r="B37" s="8">
        <f t="shared" si="0"/>
        <v>34</v>
      </c>
      <c r="C37" t="s">
        <v>53</v>
      </c>
      <c r="D37" s="5" t="s">
        <v>53</v>
      </c>
      <c r="E37" t="s">
        <v>14</v>
      </c>
      <c r="F37" s="2">
        <v>43466</v>
      </c>
      <c r="G37" s="9" t="s">
        <v>15</v>
      </c>
      <c r="H37" s="10"/>
      <c r="I37" s="9">
        <v>110850</v>
      </c>
      <c r="K37"/>
      <c r="L37"/>
    </row>
    <row r="38" spans="2:12" hidden="1">
      <c r="B38" s="8">
        <f t="shared" si="0"/>
        <v>35</v>
      </c>
      <c r="C38" t="s">
        <v>54</v>
      </c>
      <c r="D38" s="5" t="s">
        <v>48</v>
      </c>
      <c r="E38" t="s">
        <v>14</v>
      </c>
      <c r="F38" s="2">
        <v>43466</v>
      </c>
      <c r="G38" s="9" t="s">
        <v>15</v>
      </c>
      <c r="H38"/>
      <c r="I38" s="9">
        <v>150600</v>
      </c>
      <c r="K38"/>
      <c r="L38"/>
    </row>
    <row r="39" spans="2:12" hidden="1">
      <c r="B39" s="8">
        <f t="shared" si="0"/>
        <v>36</v>
      </c>
      <c r="C39" t="s">
        <v>55</v>
      </c>
      <c r="D39" s="5" t="s">
        <v>48</v>
      </c>
      <c r="E39" t="s">
        <v>14</v>
      </c>
      <c r="F39" s="2">
        <v>43466</v>
      </c>
      <c r="G39" s="9" t="s">
        <v>15</v>
      </c>
      <c r="H39" s="10"/>
      <c r="I39" s="9">
        <v>69600</v>
      </c>
      <c r="K39"/>
      <c r="L39"/>
    </row>
    <row r="40" spans="2:12" hidden="1">
      <c r="B40" s="8">
        <f t="shared" si="0"/>
        <v>37</v>
      </c>
      <c r="C40" t="s">
        <v>56</v>
      </c>
      <c r="D40" s="5" t="s">
        <v>13</v>
      </c>
      <c r="E40" s="5" t="s">
        <v>10</v>
      </c>
      <c r="F40" s="2">
        <v>43466</v>
      </c>
      <c r="G40" s="9" t="s">
        <v>11</v>
      </c>
      <c r="H40" s="10"/>
      <c r="I40" s="1">
        <v>100000</v>
      </c>
      <c r="K40"/>
      <c r="L40"/>
    </row>
    <row r="41" spans="2:12" hidden="1">
      <c r="B41" s="8">
        <f t="shared" si="0"/>
        <v>38</v>
      </c>
      <c r="C41" t="s">
        <v>57</v>
      </c>
      <c r="D41" s="5" t="s">
        <v>58</v>
      </c>
      <c r="E41" t="s">
        <v>14</v>
      </c>
      <c r="F41" s="2">
        <v>43466</v>
      </c>
      <c r="G41" s="9" t="s">
        <v>15</v>
      </c>
      <c r="H41" s="10"/>
      <c r="I41" s="9">
        <v>214800</v>
      </c>
      <c r="K41"/>
      <c r="L41"/>
    </row>
    <row r="42" spans="2:12" hidden="1">
      <c r="B42" s="8">
        <f t="shared" si="0"/>
        <v>39</v>
      </c>
      <c r="C42" t="s">
        <v>59</v>
      </c>
      <c r="D42" s="5" t="s">
        <v>20</v>
      </c>
      <c r="E42" t="s">
        <v>14</v>
      </c>
      <c r="F42" s="2">
        <v>43466</v>
      </c>
      <c r="G42" s="9" t="s">
        <v>15</v>
      </c>
      <c r="H42" s="10"/>
      <c r="I42" s="1">
        <v>35550</v>
      </c>
      <c r="K42"/>
      <c r="L42"/>
    </row>
    <row r="43" spans="2:12" hidden="1">
      <c r="B43" s="8">
        <f t="shared" si="0"/>
        <v>40</v>
      </c>
      <c r="C43" t="s">
        <v>60</v>
      </c>
      <c r="D43" s="5" t="s">
        <v>9</v>
      </c>
      <c r="E43" s="5" t="s">
        <v>10</v>
      </c>
      <c r="F43" s="2">
        <v>43466</v>
      </c>
      <c r="G43" s="9" t="s">
        <v>11</v>
      </c>
      <c r="H43" s="10"/>
      <c r="I43" s="1">
        <v>150000</v>
      </c>
      <c r="K43"/>
      <c r="L43"/>
    </row>
    <row r="44" spans="2:12" hidden="1">
      <c r="B44" s="8">
        <f t="shared" si="0"/>
        <v>41</v>
      </c>
      <c r="C44" t="s">
        <v>61</v>
      </c>
      <c r="D44" s="5" t="s">
        <v>62</v>
      </c>
      <c r="E44" t="s">
        <v>14</v>
      </c>
      <c r="F44" s="2">
        <v>43466</v>
      </c>
      <c r="G44" s="9" t="s">
        <v>15</v>
      </c>
      <c r="H44" s="10"/>
      <c r="I44" s="9">
        <v>175950</v>
      </c>
      <c r="K44"/>
      <c r="L44"/>
    </row>
    <row r="45" spans="2:12" hidden="1">
      <c r="B45" s="8">
        <f t="shared" si="0"/>
        <v>42</v>
      </c>
      <c r="C45" t="s">
        <v>63</v>
      </c>
      <c r="D45" s="5" t="s">
        <v>62</v>
      </c>
      <c r="E45" t="s">
        <v>14</v>
      </c>
      <c r="F45" s="2">
        <v>43466</v>
      </c>
      <c r="G45" s="9" t="s">
        <v>15</v>
      </c>
      <c r="H45"/>
      <c r="I45" s="1">
        <v>21750</v>
      </c>
      <c r="K45"/>
      <c r="L45"/>
    </row>
    <row r="46" spans="2:12" hidden="1">
      <c r="B46" s="8">
        <f t="shared" si="0"/>
        <v>43</v>
      </c>
      <c r="C46" t="s">
        <v>64</v>
      </c>
      <c r="D46" s="5" t="s">
        <v>65</v>
      </c>
      <c r="E46" t="s">
        <v>14</v>
      </c>
      <c r="F46" s="2">
        <v>43466</v>
      </c>
      <c r="G46" s="9" t="s">
        <v>15</v>
      </c>
      <c r="H46"/>
      <c r="I46" s="1">
        <v>62250</v>
      </c>
      <c r="K46"/>
      <c r="L46"/>
    </row>
    <row r="47" spans="2:12" hidden="1">
      <c r="B47" s="8">
        <f t="shared" si="0"/>
        <v>44</v>
      </c>
      <c r="C47" t="s">
        <v>66</v>
      </c>
      <c r="D47" s="5" t="s">
        <v>67</v>
      </c>
      <c r="E47" t="s">
        <v>14</v>
      </c>
      <c r="F47" s="2">
        <v>43466</v>
      </c>
      <c r="G47" s="9" t="s">
        <v>15</v>
      </c>
      <c r="H47"/>
      <c r="I47" s="1">
        <v>118050</v>
      </c>
      <c r="K47"/>
      <c r="L47"/>
    </row>
    <row r="48" spans="2:12" hidden="1">
      <c r="B48" s="8">
        <f t="shared" si="0"/>
        <v>45</v>
      </c>
      <c r="C48" t="s">
        <v>12</v>
      </c>
      <c r="D48" s="5" t="s">
        <v>13</v>
      </c>
      <c r="E48" s="5" t="s">
        <v>10</v>
      </c>
      <c r="F48" s="2">
        <v>43831</v>
      </c>
      <c r="G48" s="9" t="s">
        <v>11</v>
      </c>
      <c r="H48" s="10"/>
      <c r="I48" s="1">
        <v>100000</v>
      </c>
      <c r="K48"/>
      <c r="L48"/>
    </row>
    <row r="49" spans="2:12" hidden="1">
      <c r="B49" s="8">
        <f t="shared" si="0"/>
        <v>46</v>
      </c>
      <c r="C49" t="s">
        <v>22</v>
      </c>
      <c r="D49" s="5" t="s">
        <v>23</v>
      </c>
      <c r="E49" t="s">
        <v>14</v>
      </c>
      <c r="F49" s="2">
        <v>43831</v>
      </c>
      <c r="G49" s="9" t="s">
        <v>15</v>
      </c>
      <c r="H49" s="10"/>
      <c r="I49" s="11">
        <v>10447.5</v>
      </c>
      <c r="K49"/>
      <c r="L49"/>
    </row>
    <row r="50" spans="2:12" hidden="1">
      <c r="B50" s="8">
        <f t="shared" si="0"/>
        <v>47</v>
      </c>
      <c r="C50" t="s">
        <v>24</v>
      </c>
      <c r="D50" s="5" t="s">
        <v>23</v>
      </c>
      <c r="E50" t="s">
        <v>14</v>
      </c>
      <c r="F50" s="2">
        <v>43831</v>
      </c>
      <c r="G50" s="9" t="s">
        <v>15</v>
      </c>
      <c r="H50" s="10"/>
      <c r="I50" s="11">
        <v>7651.88</v>
      </c>
      <c r="K50"/>
      <c r="L50"/>
    </row>
    <row r="51" spans="2:12" hidden="1">
      <c r="B51" s="8">
        <f t="shared" si="0"/>
        <v>48</v>
      </c>
      <c r="C51" t="s">
        <v>17</v>
      </c>
      <c r="D51" s="5" t="s">
        <v>18</v>
      </c>
      <c r="E51" t="s">
        <v>14</v>
      </c>
      <c r="F51" s="2">
        <v>43831</v>
      </c>
      <c r="G51" s="9" t="s">
        <v>15</v>
      </c>
      <c r="H51" s="10"/>
      <c r="I51" s="11">
        <v>31801.88</v>
      </c>
      <c r="K51"/>
      <c r="L51"/>
    </row>
    <row r="52" spans="2:12" hidden="1">
      <c r="B52" s="8">
        <f t="shared" si="0"/>
        <v>49</v>
      </c>
      <c r="C52" t="s">
        <v>41</v>
      </c>
      <c r="D52" s="5" t="s">
        <v>20</v>
      </c>
      <c r="E52" t="s">
        <v>14</v>
      </c>
      <c r="F52" s="2">
        <v>43831</v>
      </c>
      <c r="G52" s="9" t="s">
        <v>15</v>
      </c>
      <c r="H52" s="10"/>
      <c r="I52" s="11">
        <v>21825</v>
      </c>
      <c r="K52"/>
      <c r="L52"/>
    </row>
    <row r="53" spans="2:12" hidden="1">
      <c r="B53" s="8">
        <f t="shared" si="0"/>
        <v>50</v>
      </c>
      <c r="C53" t="s">
        <v>19</v>
      </c>
      <c r="D53" s="5" t="s">
        <v>20</v>
      </c>
      <c r="E53" t="s">
        <v>14</v>
      </c>
      <c r="F53" s="2">
        <v>43831</v>
      </c>
      <c r="G53" s="9" t="s">
        <v>15</v>
      </c>
      <c r="H53" s="10"/>
      <c r="I53" s="11">
        <v>20094.38</v>
      </c>
      <c r="K53"/>
      <c r="L53"/>
    </row>
    <row r="54" spans="2:12" hidden="1">
      <c r="B54" s="8">
        <f t="shared" si="0"/>
        <v>51</v>
      </c>
      <c r="C54" t="s">
        <v>21</v>
      </c>
      <c r="D54" s="5" t="s">
        <v>21</v>
      </c>
      <c r="E54" t="s">
        <v>14</v>
      </c>
      <c r="F54" s="2">
        <v>43831</v>
      </c>
      <c r="G54" s="9" t="s">
        <v>15</v>
      </c>
      <c r="H54" s="10"/>
      <c r="I54" s="11">
        <v>14529.38</v>
      </c>
      <c r="K54"/>
      <c r="L54"/>
    </row>
    <row r="55" spans="2:12" hidden="1">
      <c r="B55" s="8">
        <f t="shared" si="0"/>
        <v>52</v>
      </c>
      <c r="C55" t="s">
        <v>25</v>
      </c>
      <c r="D55" s="5" t="s">
        <v>25</v>
      </c>
      <c r="E55" t="s">
        <v>14</v>
      </c>
      <c r="F55" s="2">
        <v>43831</v>
      </c>
      <c r="G55" s="9" t="s">
        <v>15</v>
      </c>
      <c r="H55" s="10"/>
      <c r="I55" s="11">
        <v>11851.88</v>
      </c>
      <c r="K55"/>
      <c r="L55"/>
    </row>
    <row r="56" spans="2:12" hidden="1">
      <c r="B56" s="8">
        <f t="shared" si="0"/>
        <v>53</v>
      </c>
      <c r="C56" t="s">
        <v>26</v>
      </c>
      <c r="D56" s="5" t="s">
        <v>20</v>
      </c>
      <c r="E56" t="s">
        <v>14</v>
      </c>
      <c r="F56" s="2">
        <v>43831</v>
      </c>
      <c r="G56" s="9" t="s">
        <v>15</v>
      </c>
      <c r="H56" s="10"/>
      <c r="I56" s="11">
        <v>12219.38</v>
      </c>
      <c r="K56"/>
      <c r="L56"/>
    </row>
    <row r="57" spans="2:12" hidden="1">
      <c r="B57" s="8">
        <f t="shared" si="0"/>
        <v>54</v>
      </c>
      <c r="C57" t="s">
        <v>27</v>
      </c>
      <c r="D57" s="5" t="s">
        <v>28</v>
      </c>
      <c r="E57" t="s">
        <v>14</v>
      </c>
      <c r="F57" s="2">
        <v>43831</v>
      </c>
      <c r="G57" s="9" t="s">
        <v>15</v>
      </c>
      <c r="H57" s="10"/>
      <c r="I57" s="11">
        <v>10106.25</v>
      </c>
      <c r="K57"/>
      <c r="L57"/>
    </row>
    <row r="58" spans="2:12" hidden="1">
      <c r="B58" s="8">
        <f t="shared" si="0"/>
        <v>55</v>
      </c>
      <c r="C58" t="s">
        <v>29</v>
      </c>
      <c r="D58" s="5" t="s">
        <v>30</v>
      </c>
      <c r="E58" t="s">
        <v>14</v>
      </c>
      <c r="F58" s="2">
        <v>43831</v>
      </c>
      <c r="G58" s="9" t="s">
        <v>15</v>
      </c>
      <c r="H58" s="10"/>
      <c r="I58" s="11">
        <v>8649.3799999999992</v>
      </c>
      <c r="K58"/>
      <c r="L58"/>
    </row>
    <row r="59" spans="2:12" hidden="1">
      <c r="B59" s="8">
        <f t="shared" si="0"/>
        <v>56</v>
      </c>
      <c r="C59" t="s">
        <v>31</v>
      </c>
      <c r="D59" s="5" t="s">
        <v>32</v>
      </c>
      <c r="E59" t="s">
        <v>14</v>
      </c>
      <c r="F59" s="2">
        <v>43831</v>
      </c>
      <c r="G59" s="9" t="s">
        <v>15</v>
      </c>
      <c r="H59" s="10"/>
      <c r="I59" s="11">
        <v>5200</v>
      </c>
      <c r="K59"/>
      <c r="L59"/>
    </row>
    <row r="60" spans="2:12" hidden="1">
      <c r="B60" s="8">
        <f t="shared" si="0"/>
        <v>57</v>
      </c>
      <c r="C60" t="s">
        <v>33</v>
      </c>
      <c r="D60" s="5" t="s">
        <v>33</v>
      </c>
      <c r="E60" t="s">
        <v>14</v>
      </c>
      <c r="F60" s="2">
        <v>43831</v>
      </c>
      <c r="G60" s="9" t="s">
        <v>15</v>
      </c>
      <c r="H60" s="10"/>
      <c r="I60" s="11">
        <v>4287.5</v>
      </c>
      <c r="K60"/>
      <c r="L60"/>
    </row>
    <row r="61" spans="2:12" hidden="1">
      <c r="B61" s="8">
        <f t="shared" si="0"/>
        <v>58</v>
      </c>
      <c r="C61" t="s">
        <v>34</v>
      </c>
      <c r="D61" s="5" t="s">
        <v>35</v>
      </c>
      <c r="E61" t="s">
        <v>14</v>
      </c>
      <c r="F61" s="2">
        <v>43831</v>
      </c>
      <c r="G61" s="9" t="s">
        <v>15</v>
      </c>
      <c r="H61" s="10"/>
      <c r="I61" s="11">
        <v>3925</v>
      </c>
      <c r="K61"/>
      <c r="L61"/>
    </row>
    <row r="62" spans="2:12" hidden="1">
      <c r="B62" s="8">
        <f t="shared" si="0"/>
        <v>59</v>
      </c>
      <c r="C62" t="s">
        <v>36</v>
      </c>
      <c r="D62" s="5" t="s">
        <v>37</v>
      </c>
      <c r="E62" t="s">
        <v>14</v>
      </c>
      <c r="F62" s="2">
        <v>43831</v>
      </c>
      <c r="G62" s="9" t="s">
        <v>15</v>
      </c>
      <c r="H62" s="10"/>
      <c r="I62" s="11">
        <v>3819.38</v>
      </c>
      <c r="K62"/>
      <c r="L62"/>
    </row>
    <row r="63" spans="2:12" hidden="1">
      <c r="B63" s="8">
        <f t="shared" si="0"/>
        <v>60</v>
      </c>
      <c r="C63" t="s">
        <v>38</v>
      </c>
      <c r="D63" s="5" t="s">
        <v>20</v>
      </c>
      <c r="E63" t="s">
        <v>14</v>
      </c>
      <c r="F63" s="2">
        <v>43831</v>
      </c>
      <c r="G63" s="9" t="s">
        <v>15</v>
      </c>
      <c r="H63" s="10"/>
      <c r="I63" s="11">
        <v>2375</v>
      </c>
      <c r="K63"/>
      <c r="L63"/>
    </row>
    <row r="64" spans="2:12" hidden="1">
      <c r="B64" s="8">
        <f t="shared" si="0"/>
        <v>61</v>
      </c>
      <c r="C64" t="s">
        <v>39</v>
      </c>
      <c r="D64" s="5" t="s">
        <v>37</v>
      </c>
      <c r="E64" t="s">
        <v>14</v>
      </c>
      <c r="F64" s="2">
        <v>43831</v>
      </c>
      <c r="G64" s="9" t="s">
        <v>15</v>
      </c>
      <c r="H64" s="10"/>
      <c r="I64">
        <v>975</v>
      </c>
    </row>
    <row r="65" spans="2:9">
      <c r="B65" s="8">
        <f t="shared" si="0"/>
        <v>62</v>
      </c>
      <c r="C65" t="s">
        <v>16</v>
      </c>
      <c r="D65" s="5" t="s">
        <v>16</v>
      </c>
      <c r="E65" s="5" t="s">
        <v>10</v>
      </c>
      <c r="F65" s="2">
        <v>43831</v>
      </c>
      <c r="G65" s="9" t="s">
        <v>15</v>
      </c>
      <c r="H65" s="19"/>
      <c r="I65" s="1">
        <v>78495</v>
      </c>
    </row>
    <row r="66" spans="2:9" hidden="1">
      <c r="B66" s="8">
        <f t="shared" si="0"/>
        <v>63</v>
      </c>
      <c r="C66" t="s">
        <v>40</v>
      </c>
      <c r="D66" s="5" t="s">
        <v>20</v>
      </c>
      <c r="E66" t="s">
        <v>14</v>
      </c>
      <c r="F66" s="2">
        <v>43831</v>
      </c>
      <c r="G66" s="9" t="s">
        <v>15</v>
      </c>
      <c r="H66" s="10"/>
      <c r="I66" s="11">
        <v>35585</v>
      </c>
    </row>
    <row r="67" spans="2:9" hidden="1">
      <c r="B67" s="8">
        <f t="shared" si="0"/>
        <v>64</v>
      </c>
      <c r="C67" t="s">
        <v>42</v>
      </c>
      <c r="D67" s="5" t="s">
        <v>43</v>
      </c>
      <c r="E67" t="s">
        <v>10</v>
      </c>
      <c r="F67" s="2">
        <v>43831</v>
      </c>
      <c r="G67" s="9" t="s">
        <v>15</v>
      </c>
      <c r="H67" s="10"/>
      <c r="I67" s="11">
        <v>57735</v>
      </c>
    </row>
    <row r="68" spans="2:9" hidden="1">
      <c r="B68" s="8">
        <f t="shared" ref="B68:B131" si="1">ROW()-3</f>
        <v>65</v>
      </c>
      <c r="C68" t="s">
        <v>44</v>
      </c>
      <c r="D68" s="5" t="s">
        <v>43</v>
      </c>
      <c r="E68" t="s">
        <v>10</v>
      </c>
      <c r="F68" s="2">
        <v>43831</v>
      </c>
      <c r="G68" s="9" t="s">
        <v>15</v>
      </c>
      <c r="H68" s="10"/>
      <c r="I68" s="11">
        <v>38145</v>
      </c>
    </row>
    <row r="69" spans="2:9" hidden="1">
      <c r="B69" s="8">
        <f t="shared" si="1"/>
        <v>66</v>
      </c>
      <c r="C69" t="s">
        <v>45</v>
      </c>
      <c r="D69" s="5" t="s">
        <v>46</v>
      </c>
      <c r="E69" t="s">
        <v>14</v>
      </c>
      <c r="F69" s="2">
        <v>43831</v>
      </c>
      <c r="G69" s="9" t="s">
        <v>15</v>
      </c>
      <c r="H69" s="10"/>
      <c r="I69" s="11">
        <v>5687.5</v>
      </c>
    </row>
    <row r="70" spans="2:9" hidden="1">
      <c r="B70" s="8">
        <f t="shared" si="1"/>
        <v>67</v>
      </c>
      <c r="C70" t="s">
        <v>47</v>
      </c>
      <c r="D70" s="5" t="s">
        <v>48</v>
      </c>
      <c r="E70" t="s">
        <v>14</v>
      </c>
      <c r="F70" s="2">
        <v>43831</v>
      </c>
      <c r="G70" s="9" t="s">
        <v>15</v>
      </c>
      <c r="H70" s="10"/>
      <c r="I70" s="11">
        <v>24282.5</v>
      </c>
    </row>
    <row r="71" spans="2:9" hidden="1">
      <c r="B71" s="8">
        <f t="shared" si="1"/>
        <v>68</v>
      </c>
      <c r="C71" t="s">
        <v>49</v>
      </c>
      <c r="D71" s="5" t="s">
        <v>50</v>
      </c>
      <c r="E71" t="s">
        <v>14</v>
      </c>
      <c r="F71" s="2">
        <v>43831</v>
      </c>
      <c r="G71" s="9" t="s">
        <v>15</v>
      </c>
      <c r="H71" s="10"/>
      <c r="I71" s="11">
        <v>1775</v>
      </c>
    </row>
    <row r="72" spans="2:9" hidden="1">
      <c r="B72" s="8">
        <f t="shared" si="1"/>
        <v>69</v>
      </c>
      <c r="C72" t="s">
        <v>51</v>
      </c>
      <c r="D72" s="5" t="s">
        <v>46</v>
      </c>
      <c r="E72" t="s">
        <v>14</v>
      </c>
      <c r="F72" s="2">
        <v>43831</v>
      </c>
      <c r="G72" s="9" t="s">
        <v>15</v>
      </c>
      <c r="H72" s="10"/>
      <c r="I72" s="11">
        <v>8662.5</v>
      </c>
    </row>
    <row r="73" spans="2:9" hidden="1">
      <c r="B73" s="8">
        <f t="shared" si="1"/>
        <v>70</v>
      </c>
      <c r="C73" t="s">
        <v>52</v>
      </c>
      <c r="D73" s="5" t="s">
        <v>20</v>
      </c>
      <c r="E73" t="s">
        <v>14</v>
      </c>
      <c r="F73" s="2">
        <v>43831</v>
      </c>
      <c r="G73" s="9" t="s">
        <v>15</v>
      </c>
      <c r="H73" s="10"/>
      <c r="I73" s="11">
        <v>1062.5</v>
      </c>
    </row>
    <row r="74" spans="2:9" hidden="1">
      <c r="B74" s="8">
        <f t="shared" si="1"/>
        <v>71</v>
      </c>
      <c r="C74" t="s">
        <v>53</v>
      </c>
      <c r="D74" s="5" t="s">
        <v>53</v>
      </c>
      <c r="E74" t="s">
        <v>14</v>
      </c>
      <c r="F74" s="2">
        <v>43831</v>
      </c>
      <c r="G74" s="9" t="s">
        <v>15</v>
      </c>
      <c r="H74" s="10"/>
      <c r="I74" s="11">
        <v>9791.25</v>
      </c>
    </row>
    <row r="75" spans="2:9" hidden="1">
      <c r="B75" s="8">
        <f t="shared" si="1"/>
        <v>72</v>
      </c>
      <c r="C75" t="s">
        <v>54</v>
      </c>
      <c r="D75" s="5" t="s">
        <v>48</v>
      </c>
      <c r="E75" t="s">
        <v>14</v>
      </c>
      <c r="F75" s="2">
        <v>43831</v>
      </c>
      <c r="G75" s="9" t="s">
        <v>15</v>
      </c>
      <c r="H75" s="10"/>
      <c r="I75" s="11">
        <v>13177.5</v>
      </c>
    </row>
    <row r="76" spans="2:9" hidden="1">
      <c r="B76" s="8">
        <f t="shared" si="1"/>
        <v>73</v>
      </c>
      <c r="C76" t="s">
        <v>57</v>
      </c>
      <c r="D76" s="5" t="s">
        <v>58</v>
      </c>
      <c r="E76" t="s">
        <v>14</v>
      </c>
      <c r="F76" s="2">
        <v>43831</v>
      </c>
      <c r="G76" s="9" t="s">
        <v>15</v>
      </c>
      <c r="H76" s="10"/>
      <c r="I76" s="11">
        <v>18587.5</v>
      </c>
    </row>
    <row r="77" spans="2:9" hidden="1">
      <c r="B77" s="8">
        <f t="shared" si="1"/>
        <v>74</v>
      </c>
      <c r="C77" t="s">
        <v>55</v>
      </c>
      <c r="D77" s="5" t="s">
        <v>48</v>
      </c>
      <c r="E77" t="s">
        <v>14</v>
      </c>
      <c r="F77" s="2">
        <v>43831</v>
      </c>
      <c r="G77" s="9" t="s">
        <v>15</v>
      </c>
      <c r="H77" s="10"/>
      <c r="I77" s="11">
        <v>6300</v>
      </c>
    </row>
    <row r="78" spans="2:9" hidden="1">
      <c r="B78" s="8">
        <f t="shared" si="1"/>
        <v>75</v>
      </c>
      <c r="C78" t="s">
        <v>59</v>
      </c>
      <c r="D78" s="5" t="s">
        <v>20</v>
      </c>
      <c r="E78" t="s">
        <v>14</v>
      </c>
      <c r="F78" s="2">
        <v>43831</v>
      </c>
      <c r="G78" s="9" t="s">
        <v>15</v>
      </c>
      <c r="H78" s="10"/>
      <c r="I78" s="11">
        <v>3000</v>
      </c>
    </row>
    <row r="79" spans="2:9" hidden="1">
      <c r="B79" s="8">
        <f t="shared" si="1"/>
        <v>76</v>
      </c>
      <c r="C79" t="s">
        <v>60</v>
      </c>
      <c r="D79" s="5" t="s">
        <v>9</v>
      </c>
      <c r="E79" t="s">
        <v>10</v>
      </c>
      <c r="F79" s="2">
        <v>43831</v>
      </c>
      <c r="G79" s="9" t="s">
        <v>15</v>
      </c>
      <c r="H79" s="10"/>
      <c r="I79" s="11">
        <v>310200</v>
      </c>
    </row>
    <row r="80" spans="2:9" hidden="1">
      <c r="B80" s="8">
        <f t="shared" si="1"/>
        <v>77</v>
      </c>
      <c r="C80" t="s">
        <v>61</v>
      </c>
      <c r="D80" s="5" t="s">
        <v>62</v>
      </c>
      <c r="E80" t="s">
        <v>14</v>
      </c>
      <c r="F80" s="2">
        <v>43831</v>
      </c>
      <c r="G80" s="9" t="s">
        <v>15</v>
      </c>
      <c r="H80" s="10"/>
      <c r="I80" s="11">
        <v>15710.63</v>
      </c>
    </row>
    <row r="81" spans="2:9" hidden="1">
      <c r="B81" s="8">
        <f t="shared" si="1"/>
        <v>78</v>
      </c>
      <c r="C81" t="s">
        <v>63</v>
      </c>
      <c r="D81" s="5" t="s">
        <v>62</v>
      </c>
      <c r="E81" t="s">
        <v>14</v>
      </c>
      <c r="F81" s="2">
        <v>43831</v>
      </c>
      <c r="G81" s="9" t="s">
        <v>15</v>
      </c>
      <c r="H81" s="10"/>
      <c r="I81" s="11">
        <v>1955.63</v>
      </c>
    </row>
    <row r="82" spans="2:9" hidden="1">
      <c r="B82" s="8">
        <f t="shared" si="1"/>
        <v>79</v>
      </c>
      <c r="C82" t="s">
        <v>64</v>
      </c>
      <c r="D82" s="5" t="s">
        <v>65</v>
      </c>
      <c r="E82" t="s">
        <v>14</v>
      </c>
      <c r="F82" s="2">
        <v>43831</v>
      </c>
      <c r="G82" s="9" t="s">
        <v>15</v>
      </c>
      <c r="H82" s="10"/>
      <c r="I82" s="11">
        <v>4550</v>
      </c>
    </row>
    <row r="83" spans="2:9" hidden="1">
      <c r="B83" s="8">
        <f t="shared" si="1"/>
        <v>80</v>
      </c>
      <c r="C83" t="s">
        <v>66</v>
      </c>
      <c r="D83" s="5" t="s">
        <v>67</v>
      </c>
      <c r="E83" t="s">
        <v>14</v>
      </c>
      <c r="F83" s="2">
        <v>43831</v>
      </c>
      <c r="G83" s="9" t="s">
        <v>15</v>
      </c>
      <c r="H83" s="10"/>
      <c r="I83" s="11">
        <v>9883.1299999999992</v>
      </c>
    </row>
    <row r="84" spans="2:9" hidden="1">
      <c r="B84" s="8">
        <f t="shared" si="1"/>
        <v>81</v>
      </c>
      <c r="C84" t="s">
        <v>13</v>
      </c>
      <c r="D84" s="5" t="s">
        <v>13</v>
      </c>
      <c r="E84" t="s">
        <v>10</v>
      </c>
      <c r="F84" s="2">
        <v>43831</v>
      </c>
      <c r="G84" s="9" t="s">
        <v>15</v>
      </c>
      <c r="H84" s="10"/>
      <c r="I84" s="11">
        <v>108645</v>
      </c>
    </row>
    <row r="85" spans="2:9" hidden="1">
      <c r="B85" s="8">
        <f t="shared" si="1"/>
        <v>82</v>
      </c>
      <c r="C85" t="s">
        <v>12</v>
      </c>
      <c r="D85" s="5" t="s">
        <v>13</v>
      </c>
      <c r="E85" t="s">
        <v>10</v>
      </c>
      <c r="F85" s="2">
        <v>43862</v>
      </c>
      <c r="G85" s="9" t="s">
        <v>15</v>
      </c>
      <c r="H85"/>
      <c r="I85" s="1">
        <v>114330</v>
      </c>
    </row>
    <row r="86" spans="2:9" hidden="1">
      <c r="B86" s="8">
        <f t="shared" si="1"/>
        <v>83</v>
      </c>
      <c r="C86" t="s">
        <v>22</v>
      </c>
      <c r="D86" s="5" t="s">
        <v>23</v>
      </c>
      <c r="E86" t="s">
        <v>14</v>
      </c>
      <c r="F86" s="2">
        <v>43862</v>
      </c>
      <c r="G86" s="9" t="s">
        <v>15</v>
      </c>
      <c r="H86" s="10"/>
      <c r="I86" s="1">
        <v>9082.5</v>
      </c>
    </row>
    <row r="87" spans="2:9" hidden="1">
      <c r="B87" s="8">
        <f t="shared" si="1"/>
        <v>84</v>
      </c>
      <c r="C87" t="s">
        <v>24</v>
      </c>
      <c r="D87" s="5" t="s">
        <v>23</v>
      </c>
      <c r="E87" t="s">
        <v>14</v>
      </c>
      <c r="F87" s="2">
        <v>43862</v>
      </c>
      <c r="G87" s="9" t="s">
        <v>15</v>
      </c>
      <c r="H87" s="10"/>
      <c r="I87" s="1">
        <v>7796.25</v>
      </c>
    </row>
    <row r="88" spans="2:9" hidden="1">
      <c r="B88" s="8">
        <f t="shared" si="1"/>
        <v>85</v>
      </c>
      <c r="C88" t="s">
        <v>41</v>
      </c>
      <c r="D88" s="5" t="s">
        <v>20</v>
      </c>
      <c r="E88" t="s">
        <v>14</v>
      </c>
      <c r="F88" s="2">
        <v>43862</v>
      </c>
      <c r="G88" s="9" t="s">
        <v>15</v>
      </c>
      <c r="H88"/>
      <c r="I88" s="1">
        <v>21712.5</v>
      </c>
    </row>
    <row r="89" spans="2:9" hidden="1">
      <c r="B89" s="8">
        <f t="shared" si="1"/>
        <v>86</v>
      </c>
      <c r="C89" t="s">
        <v>17</v>
      </c>
      <c r="D89" s="5" t="s">
        <v>18</v>
      </c>
      <c r="E89" t="s">
        <v>14</v>
      </c>
      <c r="F89" s="2">
        <v>43862</v>
      </c>
      <c r="G89" s="9" t="s">
        <v>15</v>
      </c>
      <c r="H89" s="10"/>
      <c r="I89" s="1">
        <v>31775.63</v>
      </c>
    </row>
    <row r="90" spans="2:9" hidden="1">
      <c r="B90" s="8">
        <f t="shared" si="1"/>
        <v>87</v>
      </c>
      <c r="C90" t="s">
        <v>19</v>
      </c>
      <c r="D90" s="5" t="s">
        <v>20</v>
      </c>
      <c r="E90" t="s">
        <v>10</v>
      </c>
      <c r="F90" s="2">
        <v>43862</v>
      </c>
      <c r="G90" s="9" t="s">
        <v>15</v>
      </c>
      <c r="H90" s="10"/>
      <c r="I90" s="1">
        <v>20658.75</v>
      </c>
    </row>
    <row r="91" spans="2:9" hidden="1">
      <c r="B91" s="8">
        <f t="shared" si="1"/>
        <v>88</v>
      </c>
      <c r="C91" t="s">
        <v>21</v>
      </c>
      <c r="D91" s="5" t="s">
        <v>21</v>
      </c>
      <c r="E91" t="s">
        <v>14</v>
      </c>
      <c r="F91" s="2">
        <v>43862</v>
      </c>
      <c r="G91" s="9" t="s">
        <v>15</v>
      </c>
      <c r="H91" s="10"/>
      <c r="I91" s="1">
        <v>14634.38</v>
      </c>
    </row>
    <row r="92" spans="2:9" hidden="1">
      <c r="B92" s="8">
        <f t="shared" si="1"/>
        <v>89</v>
      </c>
      <c r="C92" t="s">
        <v>25</v>
      </c>
      <c r="D92" s="5" t="s">
        <v>25</v>
      </c>
      <c r="E92" t="s">
        <v>14</v>
      </c>
      <c r="F92" s="2">
        <v>43862</v>
      </c>
      <c r="G92" s="9" t="s">
        <v>15</v>
      </c>
      <c r="H92" s="10"/>
      <c r="I92" s="1">
        <v>11694.38</v>
      </c>
    </row>
    <row r="93" spans="2:9" hidden="1">
      <c r="B93" s="8">
        <f t="shared" si="1"/>
        <v>90</v>
      </c>
      <c r="C93" t="s">
        <v>26</v>
      </c>
      <c r="D93" s="5" t="s">
        <v>20</v>
      </c>
      <c r="E93" t="s">
        <v>14</v>
      </c>
      <c r="F93" s="2">
        <v>43862</v>
      </c>
      <c r="G93" s="9" t="s">
        <v>15</v>
      </c>
      <c r="H93" s="10"/>
      <c r="I93" s="1">
        <v>12534.38</v>
      </c>
    </row>
    <row r="94" spans="2:9" hidden="1">
      <c r="B94" s="8">
        <f t="shared" si="1"/>
        <v>91</v>
      </c>
      <c r="C94" t="s">
        <v>27</v>
      </c>
      <c r="D94" s="5" t="s">
        <v>28</v>
      </c>
      <c r="E94" t="s">
        <v>14</v>
      </c>
      <c r="F94" s="2">
        <v>43862</v>
      </c>
      <c r="G94" s="9" t="s">
        <v>15</v>
      </c>
      <c r="H94" s="10"/>
      <c r="I94" s="1">
        <v>9791.25</v>
      </c>
    </row>
    <row r="95" spans="2:9" hidden="1">
      <c r="B95" s="8">
        <f t="shared" si="1"/>
        <v>92</v>
      </c>
      <c r="C95" t="s">
        <v>29</v>
      </c>
      <c r="D95" s="5" t="s">
        <v>30</v>
      </c>
      <c r="E95" t="s">
        <v>14</v>
      </c>
      <c r="F95" s="2">
        <v>43862</v>
      </c>
      <c r="G95" s="9" t="s">
        <v>15</v>
      </c>
      <c r="H95" s="10"/>
      <c r="I95" s="1">
        <v>8636.25</v>
      </c>
    </row>
    <row r="96" spans="2:9" hidden="1">
      <c r="B96" s="8">
        <f t="shared" si="1"/>
        <v>93</v>
      </c>
      <c r="C96" t="s">
        <v>42</v>
      </c>
      <c r="D96" s="5" t="s">
        <v>43</v>
      </c>
      <c r="E96" t="s">
        <v>10</v>
      </c>
      <c r="F96" s="2">
        <v>43862</v>
      </c>
      <c r="G96" s="9" t="s">
        <v>15</v>
      </c>
      <c r="H96"/>
      <c r="I96" s="1">
        <v>54255</v>
      </c>
    </row>
    <row r="97" spans="2:9" hidden="1">
      <c r="B97" s="8">
        <f t="shared" si="1"/>
        <v>94</v>
      </c>
      <c r="C97" t="s">
        <v>44</v>
      </c>
      <c r="D97" s="5" t="s">
        <v>43</v>
      </c>
      <c r="E97" t="s">
        <v>10</v>
      </c>
      <c r="F97" s="2">
        <v>43862</v>
      </c>
      <c r="G97" s="9" t="s">
        <v>15</v>
      </c>
      <c r="H97"/>
      <c r="I97" s="1">
        <v>37035</v>
      </c>
    </row>
    <row r="98" spans="2:9" hidden="1">
      <c r="B98" s="8">
        <f t="shared" si="1"/>
        <v>95</v>
      </c>
      <c r="C98" t="s">
        <v>31</v>
      </c>
      <c r="D98" s="5" t="s">
        <v>32</v>
      </c>
      <c r="E98" t="s">
        <v>14</v>
      </c>
      <c r="F98" s="2">
        <v>43862</v>
      </c>
      <c r="G98" s="9" t="s">
        <v>15</v>
      </c>
      <c r="H98"/>
      <c r="I98" s="1">
        <v>5125</v>
      </c>
    </row>
    <row r="99" spans="2:9" hidden="1">
      <c r="B99" s="8">
        <f t="shared" si="1"/>
        <v>96</v>
      </c>
      <c r="C99" t="s">
        <v>33</v>
      </c>
      <c r="D99" s="5" t="s">
        <v>33</v>
      </c>
      <c r="E99" t="s">
        <v>14</v>
      </c>
      <c r="F99" s="2">
        <v>43862</v>
      </c>
      <c r="G99" s="9" t="s">
        <v>15</v>
      </c>
      <c r="H99"/>
      <c r="I99" s="1">
        <v>4425</v>
      </c>
    </row>
    <row r="100" spans="2:9" hidden="1">
      <c r="B100" s="8">
        <f t="shared" si="1"/>
        <v>97</v>
      </c>
      <c r="C100" t="s">
        <v>34</v>
      </c>
      <c r="D100" s="5" t="s">
        <v>35</v>
      </c>
      <c r="E100" t="s">
        <v>14</v>
      </c>
      <c r="F100" s="2">
        <v>43862</v>
      </c>
      <c r="G100" s="9" t="s">
        <v>15</v>
      </c>
      <c r="H100"/>
      <c r="I100" s="1">
        <v>3825</v>
      </c>
    </row>
    <row r="101" spans="2:9" hidden="1">
      <c r="B101" s="8">
        <f t="shared" si="1"/>
        <v>98</v>
      </c>
      <c r="C101" t="s">
        <v>36</v>
      </c>
      <c r="D101" s="5" t="s">
        <v>37</v>
      </c>
      <c r="E101" t="s">
        <v>14</v>
      </c>
      <c r="F101" s="2">
        <v>43862</v>
      </c>
      <c r="G101" s="9" t="s">
        <v>15</v>
      </c>
      <c r="H101"/>
      <c r="I101" s="1">
        <v>4305</v>
      </c>
    </row>
    <row r="102" spans="2:9" hidden="1">
      <c r="B102" s="8">
        <f t="shared" si="1"/>
        <v>99</v>
      </c>
      <c r="C102" t="s">
        <v>38</v>
      </c>
      <c r="D102" s="5" t="s">
        <v>20</v>
      </c>
      <c r="E102" t="s">
        <v>14</v>
      </c>
      <c r="F102" s="2">
        <v>43862</v>
      </c>
      <c r="G102" s="9" t="s">
        <v>15</v>
      </c>
      <c r="H102"/>
      <c r="I102" s="1">
        <v>2550</v>
      </c>
    </row>
    <row r="103" spans="2:9" hidden="1">
      <c r="B103" s="8">
        <f t="shared" si="1"/>
        <v>100</v>
      </c>
      <c r="C103" t="s">
        <v>39</v>
      </c>
      <c r="D103" s="5" t="s">
        <v>37</v>
      </c>
      <c r="E103" t="s">
        <v>14</v>
      </c>
      <c r="F103" s="2">
        <v>43862</v>
      </c>
      <c r="G103" s="9" t="s">
        <v>15</v>
      </c>
      <c r="H103"/>
      <c r="I103" s="1">
        <v>962.5</v>
      </c>
    </row>
    <row r="104" spans="2:9">
      <c r="B104" s="8">
        <f t="shared" si="1"/>
        <v>101</v>
      </c>
      <c r="C104" t="s">
        <v>16</v>
      </c>
      <c r="D104" s="5" t="s">
        <v>16</v>
      </c>
      <c r="E104" t="s">
        <v>10</v>
      </c>
      <c r="F104" s="2">
        <v>43862</v>
      </c>
      <c r="G104" s="9" t="s">
        <v>15</v>
      </c>
      <c r="I104" s="1">
        <v>82680</v>
      </c>
    </row>
    <row r="105" spans="2:9" hidden="1">
      <c r="B105" s="8">
        <f t="shared" si="1"/>
        <v>102</v>
      </c>
      <c r="C105" t="s">
        <v>40</v>
      </c>
      <c r="D105" s="5" t="s">
        <v>20</v>
      </c>
      <c r="E105" t="s">
        <v>14</v>
      </c>
      <c r="F105" s="2">
        <v>43862</v>
      </c>
      <c r="G105" s="9" t="s">
        <v>15</v>
      </c>
      <c r="H105"/>
      <c r="I105" s="1">
        <v>36960</v>
      </c>
    </row>
    <row r="106" spans="2:9" hidden="1">
      <c r="B106" s="8">
        <f t="shared" si="1"/>
        <v>103</v>
      </c>
      <c r="C106" t="s">
        <v>45</v>
      </c>
      <c r="D106" s="5" t="s">
        <v>46</v>
      </c>
      <c r="E106" t="s">
        <v>14</v>
      </c>
      <c r="F106" s="2">
        <v>43862</v>
      </c>
      <c r="G106" s="9" t="s">
        <v>15</v>
      </c>
      <c r="H106"/>
      <c r="I106" s="1">
        <v>5650</v>
      </c>
    </row>
    <row r="107" spans="2:9" hidden="1">
      <c r="B107" s="8">
        <f t="shared" si="1"/>
        <v>104</v>
      </c>
      <c r="C107" t="s">
        <v>47</v>
      </c>
      <c r="D107" s="5" t="s">
        <v>48</v>
      </c>
      <c r="E107" t="s">
        <v>14</v>
      </c>
      <c r="F107" s="2">
        <v>43862</v>
      </c>
      <c r="G107" s="9" t="s">
        <v>15</v>
      </c>
      <c r="H107" s="10"/>
      <c r="I107" s="1">
        <v>23856.25</v>
      </c>
    </row>
    <row r="108" spans="2:9" hidden="1">
      <c r="B108" s="8">
        <f t="shared" si="1"/>
        <v>105</v>
      </c>
      <c r="C108" t="s">
        <v>49</v>
      </c>
      <c r="D108" s="5" t="s">
        <v>50</v>
      </c>
      <c r="E108" t="s">
        <v>14</v>
      </c>
      <c r="F108" s="2">
        <v>43862</v>
      </c>
      <c r="G108" s="9" t="s">
        <v>15</v>
      </c>
      <c r="H108"/>
      <c r="I108" s="1">
        <v>1762.5</v>
      </c>
    </row>
    <row r="109" spans="2:9" hidden="1">
      <c r="B109" s="8">
        <f t="shared" si="1"/>
        <v>106</v>
      </c>
      <c r="C109" t="s">
        <v>51</v>
      </c>
      <c r="D109" s="5" t="s">
        <v>46</v>
      </c>
      <c r="E109" t="s">
        <v>14</v>
      </c>
      <c r="F109" s="2">
        <v>43862</v>
      </c>
      <c r="G109" s="9" t="s">
        <v>15</v>
      </c>
      <c r="H109" s="10"/>
      <c r="I109" s="1">
        <v>8111.25</v>
      </c>
    </row>
    <row r="110" spans="2:9" hidden="1">
      <c r="B110" s="8">
        <f t="shared" si="1"/>
        <v>107</v>
      </c>
      <c r="C110" t="s">
        <v>52</v>
      </c>
      <c r="D110" s="5" t="s">
        <v>20</v>
      </c>
      <c r="E110" t="s">
        <v>14</v>
      </c>
      <c r="F110" s="2">
        <v>43862</v>
      </c>
      <c r="G110" s="9" t="s">
        <v>15</v>
      </c>
      <c r="H110"/>
      <c r="I110" s="1">
        <v>775</v>
      </c>
    </row>
    <row r="111" spans="2:9" hidden="1">
      <c r="B111" s="8">
        <f t="shared" si="1"/>
        <v>108</v>
      </c>
      <c r="C111" t="s">
        <v>53</v>
      </c>
      <c r="D111" s="5" t="s">
        <v>53</v>
      </c>
      <c r="E111" t="s">
        <v>14</v>
      </c>
      <c r="F111" s="2">
        <v>43862</v>
      </c>
      <c r="G111" s="9" t="s">
        <v>15</v>
      </c>
      <c r="H111" s="10"/>
      <c r="I111" s="1">
        <v>9778.1299999999992</v>
      </c>
    </row>
    <row r="112" spans="2:9" hidden="1">
      <c r="B112" s="8">
        <f t="shared" si="1"/>
        <v>109</v>
      </c>
      <c r="C112" t="s">
        <v>57</v>
      </c>
      <c r="D112" s="5" t="s">
        <v>58</v>
      </c>
      <c r="E112" t="s">
        <v>14</v>
      </c>
      <c r="F112" s="2">
        <v>43862</v>
      </c>
      <c r="G112" s="9" t="s">
        <v>15</v>
      </c>
      <c r="H112" s="10"/>
      <c r="I112" s="1">
        <v>18912.5</v>
      </c>
    </row>
    <row r="113" spans="2:9" hidden="1">
      <c r="B113" s="8">
        <f t="shared" si="1"/>
        <v>110</v>
      </c>
      <c r="C113" t="s">
        <v>54</v>
      </c>
      <c r="D113" s="5" t="s">
        <v>48</v>
      </c>
      <c r="E113" t="s">
        <v>14</v>
      </c>
      <c r="F113" s="2">
        <v>43862</v>
      </c>
      <c r="G113" s="9" t="s">
        <v>15</v>
      </c>
      <c r="H113" s="10"/>
      <c r="I113" s="1">
        <v>13020</v>
      </c>
    </row>
    <row r="114" spans="2:9" hidden="1">
      <c r="B114" s="8">
        <f t="shared" si="1"/>
        <v>111</v>
      </c>
      <c r="C114" t="s">
        <v>55</v>
      </c>
      <c r="D114" s="5" t="s">
        <v>48</v>
      </c>
      <c r="E114" t="s">
        <v>14</v>
      </c>
      <c r="F114" s="2">
        <v>43862</v>
      </c>
      <c r="G114" s="9" t="s">
        <v>15</v>
      </c>
      <c r="H114"/>
      <c r="I114" s="1">
        <v>5696.25</v>
      </c>
    </row>
    <row r="115" spans="2:9" hidden="1">
      <c r="B115" s="8">
        <f t="shared" si="1"/>
        <v>112</v>
      </c>
      <c r="C115" t="s">
        <v>59</v>
      </c>
      <c r="D115" s="5" t="s">
        <v>20</v>
      </c>
      <c r="E115" t="s">
        <v>14</v>
      </c>
      <c r="F115" s="2">
        <v>43862</v>
      </c>
      <c r="G115" s="9" t="s">
        <v>15</v>
      </c>
      <c r="H115"/>
      <c r="I115" s="1">
        <v>2912.5</v>
      </c>
    </row>
    <row r="116" spans="2:9" hidden="1">
      <c r="B116" s="8">
        <f t="shared" si="1"/>
        <v>113</v>
      </c>
      <c r="C116" t="s">
        <v>60</v>
      </c>
      <c r="D116" s="5" t="s">
        <v>9</v>
      </c>
      <c r="E116" t="s">
        <v>10</v>
      </c>
      <c r="F116" s="2">
        <v>43862</v>
      </c>
      <c r="G116" s="9" t="s">
        <v>15</v>
      </c>
      <c r="H116"/>
      <c r="I116" s="1">
        <v>313515</v>
      </c>
    </row>
    <row r="117" spans="2:9" hidden="1">
      <c r="B117" s="8">
        <f t="shared" si="1"/>
        <v>114</v>
      </c>
      <c r="C117" t="s">
        <v>61</v>
      </c>
      <c r="D117" s="5" t="s">
        <v>62</v>
      </c>
      <c r="E117" t="s">
        <v>14</v>
      </c>
      <c r="F117" s="2">
        <v>43862</v>
      </c>
      <c r="G117" s="9" t="s">
        <v>15</v>
      </c>
      <c r="H117" s="10"/>
      <c r="I117" s="1">
        <v>15408.75</v>
      </c>
    </row>
    <row r="118" spans="2:9" hidden="1">
      <c r="B118" s="8">
        <f t="shared" si="1"/>
        <v>115</v>
      </c>
      <c r="C118" t="s">
        <v>64</v>
      </c>
      <c r="D118" s="5" t="s">
        <v>65</v>
      </c>
      <c r="E118" t="s">
        <v>14</v>
      </c>
      <c r="F118" s="2">
        <v>43862</v>
      </c>
      <c r="G118" s="9" t="s">
        <v>15</v>
      </c>
      <c r="H118"/>
      <c r="I118" s="1">
        <v>3300</v>
      </c>
    </row>
    <row r="119" spans="2:9" hidden="1">
      <c r="B119" s="8">
        <f t="shared" si="1"/>
        <v>116</v>
      </c>
      <c r="C119" t="s">
        <v>63</v>
      </c>
      <c r="D119" s="5" t="s">
        <v>62</v>
      </c>
      <c r="E119" t="s">
        <v>14</v>
      </c>
      <c r="F119" s="2">
        <v>43862</v>
      </c>
      <c r="G119" s="9" t="s">
        <v>15</v>
      </c>
      <c r="H119"/>
      <c r="I119" s="1">
        <v>1916.25</v>
      </c>
    </row>
    <row r="120" spans="2:9" hidden="1">
      <c r="B120" s="8">
        <f t="shared" si="1"/>
        <v>117</v>
      </c>
      <c r="C120" t="s">
        <v>66</v>
      </c>
      <c r="D120" s="5" t="s">
        <v>67</v>
      </c>
      <c r="E120" t="s">
        <v>14</v>
      </c>
      <c r="F120" s="2">
        <v>43862</v>
      </c>
      <c r="G120" s="9" t="s">
        <v>15</v>
      </c>
      <c r="H120"/>
      <c r="I120" s="1">
        <v>10027.5</v>
      </c>
    </row>
    <row r="121" spans="2:9" hidden="1">
      <c r="B121" s="8">
        <f t="shared" si="1"/>
        <v>118</v>
      </c>
      <c r="C121" t="s">
        <v>12</v>
      </c>
      <c r="D121" s="5" t="s">
        <v>13</v>
      </c>
      <c r="E121" t="s">
        <v>10</v>
      </c>
      <c r="F121" s="2">
        <v>43891</v>
      </c>
      <c r="G121" s="9" t="s">
        <v>15</v>
      </c>
      <c r="H121"/>
      <c r="I121" s="1">
        <v>107310</v>
      </c>
    </row>
    <row r="122" spans="2:9" hidden="1">
      <c r="B122" s="8">
        <f t="shared" si="1"/>
        <v>119</v>
      </c>
      <c r="C122" t="s">
        <v>22</v>
      </c>
      <c r="D122" s="5" t="s">
        <v>23</v>
      </c>
      <c r="E122" t="s">
        <v>14</v>
      </c>
      <c r="F122" s="2">
        <v>43891</v>
      </c>
      <c r="G122" s="9" t="s">
        <v>15</v>
      </c>
      <c r="H122"/>
      <c r="I122" s="1">
        <v>9318.75</v>
      </c>
    </row>
    <row r="123" spans="2:9" hidden="1">
      <c r="B123" s="8">
        <f t="shared" si="1"/>
        <v>120</v>
      </c>
      <c r="C123" t="s">
        <v>24</v>
      </c>
      <c r="D123" s="5" t="s">
        <v>23</v>
      </c>
      <c r="E123" t="s">
        <v>14</v>
      </c>
      <c r="F123" s="2">
        <v>43891</v>
      </c>
      <c r="G123" s="9" t="s">
        <v>15</v>
      </c>
      <c r="H123"/>
      <c r="I123" s="1">
        <v>7796.25</v>
      </c>
    </row>
    <row r="124" spans="2:9" hidden="1">
      <c r="B124" s="8">
        <f t="shared" si="1"/>
        <v>121</v>
      </c>
      <c r="C124" t="s">
        <v>41</v>
      </c>
      <c r="D124" s="5" t="s">
        <v>20</v>
      </c>
      <c r="E124" t="s">
        <v>14</v>
      </c>
      <c r="F124" s="2">
        <v>43891</v>
      </c>
      <c r="G124" s="9" t="s">
        <v>15</v>
      </c>
      <c r="H124"/>
      <c r="I124" s="1">
        <v>21562.5</v>
      </c>
    </row>
    <row r="125" spans="2:9" hidden="1">
      <c r="B125" s="8">
        <f t="shared" si="1"/>
        <v>122</v>
      </c>
      <c r="C125" t="s">
        <v>42</v>
      </c>
      <c r="D125" s="5" t="s">
        <v>43</v>
      </c>
      <c r="E125" t="s">
        <v>10</v>
      </c>
      <c r="F125" s="2">
        <v>43891</v>
      </c>
      <c r="G125" s="9" t="s">
        <v>15</v>
      </c>
      <c r="H125"/>
      <c r="I125" s="1">
        <v>42281.25</v>
      </c>
    </row>
    <row r="126" spans="2:9" hidden="1">
      <c r="B126" s="8">
        <f t="shared" si="1"/>
        <v>123</v>
      </c>
      <c r="C126" t="s">
        <v>44</v>
      </c>
      <c r="D126" s="5" t="s">
        <v>43</v>
      </c>
      <c r="E126" t="s">
        <v>10</v>
      </c>
      <c r="F126" s="2">
        <v>43891</v>
      </c>
      <c r="G126" s="9" t="s">
        <v>15</v>
      </c>
      <c r="H126"/>
      <c r="I126" s="1">
        <v>33120</v>
      </c>
    </row>
    <row r="127" spans="2:9" hidden="1">
      <c r="B127" s="8">
        <f t="shared" si="1"/>
        <v>124</v>
      </c>
      <c r="C127" t="s">
        <v>45</v>
      </c>
      <c r="D127" s="5" t="s">
        <v>46</v>
      </c>
      <c r="E127" t="s">
        <v>14</v>
      </c>
      <c r="F127" s="2">
        <v>43891</v>
      </c>
      <c r="G127" s="9" t="s">
        <v>15</v>
      </c>
      <c r="H127"/>
      <c r="I127" s="1">
        <v>5937.5</v>
      </c>
    </row>
    <row r="128" spans="2:9" hidden="1">
      <c r="B128" s="8">
        <f t="shared" si="1"/>
        <v>125</v>
      </c>
      <c r="C128" t="s">
        <v>17</v>
      </c>
      <c r="D128" s="5" t="s">
        <v>18</v>
      </c>
      <c r="E128" t="s">
        <v>14</v>
      </c>
      <c r="F128" s="2">
        <v>43891</v>
      </c>
      <c r="G128" s="9" t="s">
        <v>15</v>
      </c>
      <c r="H128" s="10"/>
      <c r="I128" s="1">
        <v>36474.379999999997</v>
      </c>
    </row>
    <row r="129" spans="2:9" hidden="1">
      <c r="B129" s="8">
        <f t="shared" si="1"/>
        <v>126</v>
      </c>
      <c r="C129" t="s">
        <v>19</v>
      </c>
      <c r="D129" s="5" t="s">
        <v>20</v>
      </c>
      <c r="E129" t="s">
        <v>14</v>
      </c>
      <c r="F129" s="2">
        <v>43891</v>
      </c>
      <c r="G129" s="9" t="s">
        <v>15</v>
      </c>
      <c r="H129" s="10"/>
      <c r="I129" s="1">
        <v>40961.25</v>
      </c>
    </row>
    <row r="130" spans="2:9" hidden="1">
      <c r="B130" s="8">
        <f t="shared" si="1"/>
        <v>127</v>
      </c>
      <c r="C130" t="s">
        <v>21</v>
      </c>
      <c r="D130" s="5" t="s">
        <v>21</v>
      </c>
      <c r="E130" t="s">
        <v>14</v>
      </c>
      <c r="F130" s="2">
        <v>43891</v>
      </c>
      <c r="G130" s="9" t="s">
        <v>15</v>
      </c>
      <c r="H130" s="10"/>
      <c r="I130" s="1">
        <v>14660.63</v>
      </c>
    </row>
    <row r="131" spans="2:9" hidden="1">
      <c r="B131" s="8">
        <f t="shared" si="1"/>
        <v>128</v>
      </c>
      <c r="C131" t="s">
        <v>25</v>
      </c>
      <c r="D131" s="5" t="s">
        <v>25</v>
      </c>
      <c r="E131" t="s">
        <v>14</v>
      </c>
      <c r="F131" s="2">
        <v>43891</v>
      </c>
      <c r="G131" s="9" t="s">
        <v>15</v>
      </c>
      <c r="H131" s="10"/>
      <c r="I131" s="1">
        <v>11996.25</v>
      </c>
    </row>
    <row r="132" spans="2:9" hidden="1">
      <c r="B132" s="8">
        <f t="shared" ref="B132:B195" si="2">ROW()-3</f>
        <v>129</v>
      </c>
      <c r="C132" t="s">
        <v>26</v>
      </c>
      <c r="D132" s="5" t="s">
        <v>20</v>
      </c>
      <c r="E132" t="s">
        <v>14</v>
      </c>
      <c r="F132" s="2">
        <v>43891</v>
      </c>
      <c r="G132" s="9" t="s">
        <v>15</v>
      </c>
      <c r="H132" s="10"/>
      <c r="I132" s="1">
        <v>12560.63</v>
      </c>
    </row>
    <row r="133" spans="2:9" hidden="1">
      <c r="B133" s="8">
        <f t="shared" si="2"/>
        <v>130</v>
      </c>
      <c r="C133" t="s">
        <v>27</v>
      </c>
      <c r="D133" s="5" t="s">
        <v>28</v>
      </c>
      <c r="E133" t="s">
        <v>14</v>
      </c>
      <c r="F133" s="2">
        <v>43891</v>
      </c>
      <c r="G133" s="9" t="s">
        <v>15</v>
      </c>
      <c r="H133"/>
      <c r="I133" s="1">
        <v>9856.8799999999992</v>
      </c>
    </row>
    <row r="134" spans="2:9" hidden="1">
      <c r="B134" s="8">
        <f t="shared" si="2"/>
        <v>131</v>
      </c>
      <c r="C134" t="s">
        <v>29</v>
      </c>
      <c r="D134" s="5" t="s">
        <v>30</v>
      </c>
      <c r="E134" t="s">
        <v>14</v>
      </c>
      <c r="F134" s="2">
        <v>43891</v>
      </c>
      <c r="G134" s="9" t="s">
        <v>15</v>
      </c>
      <c r="H134"/>
      <c r="I134" s="1">
        <v>8833.1299999999992</v>
      </c>
    </row>
    <row r="135" spans="2:9" hidden="1">
      <c r="B135" s="8">
        <f t="shared" si="2"/>
        <v>132</v>
      </c>
      <c r="C135" t="s">
        <v>31</v>
      </c>
      <c r="D135" s="5" t="s">
        <v>32</v>
      </c>
      <c r="E135" t="s">
        <v>14</v>
      </c>
      <c r="F135" s="2">
        <v>43891</v>
      </c>
      <c r="G135" s="9" t="s">
        <v>15</v>
      </c>
      <c r="H135" s="10"/>
      <c r="I135" s="1">
        <v>4987.5</v>
      </c>
    </row>
    <row r="136" spans="2:9" hidden="1">
      <c r="B136" s="8">
        <f t="shared" si="2"/>
        <v>133</v>
      </c>
      <c r="C136" t="s">
        <v>33</v>
      </c>
      <c r="D136" s="5" t="s">
        <v>33</v>
      </c>
      <c r="E136" t="s">
        <v>14</v>
      </c>
      <c r="F136" s="2">
        <v>43891</v>
      </c>
      <c r="G136" s="9" t="s">
        <v>15</v>
      </c>
      <c r="H136" s="10"/>
      <c r="I136" s="1">
        <v>4425</v>
      </c>
    </row>
    <row r="137" spans="2:9" hidden="1">
      <c r="B137" s="8">
        <f t="shared" si="2"/>
        <v>134</v>
      </c>
      <c r="C137" t="s">
        <v>34</v>
      </c>
      <c r="D137" s="15" t="s">
        <v>35</v>
      </c>
      <c r="E137" t="s">
        <v>14</v>
      </c>
      <c r="F137" s="2">
        <v>43891</v>
      </c>
      <c r="G137" s="9" t="s">
        <v>15</v>
      </c>
      <c r="H137" s="10"/>
      <c r="I137" s="1">
        <v>4025</v>
      </c>
    </row>
    <row r="138" spans="2:9" hidden="1">
      <c r="B138" s="8">
        <f t="shared" si="2"/>
        <v>135</v>
      </c>
      <c r="C138" t="s">
        <v>68</v>
      </c>
      <c r="D138" s="5" t="s">
        <v>37</v>
      </c>
      <c r="E138" t="s">
        <v>14</v>
      </c>
      <c r="F138" s="2">
        <v>43891</v>
      </c>
      <c r="G138" s="9" t="s">
        <v>15</v>
      </c>
      <c r="H138" s="10"/>
      <c r="I138" s="1">
        <v>4252.5</v>
      </c>
    </row>
    <row r="139" spans="2:9" hidden="1">
      <c r="B139" s="8">
        <f t="shared" si="2"/>
        <v>136</v>
      </c>
      <c r="C139" t="s">
        <v>47</v>
      </c>
      <c r="D139" s="5" t="s">
        <v>48</v>
      </c>
      <c r="E139" t="s">
        <v>14</v>
      </c>
      <c r="F139" s="2">
        <v>43891</v>
      </c>
      <c r="G139" s="9" t="s">
        <v>15</v>
      </c>
      <c r="H139" s="10"/>
      <c r="I139" s="1">
        <v>24241.25</v>
      </c>
    </row>
    <row r="140" spans="2:9" hidden="1">
      <c r="B140" s="8">
        <f t="shared" si="2"/>
        <v>137</v>
      </c>
      <c r="C140" t="s">
        <v>38</v>
      </c>
      <c r="D140" s="5" t="s">
        <v>20</v>
      </c>
      <c r="E140" t="s">
        <v>14</v>
      </c>
      <c r="F140" s="2">
        <v>43891</v>
      </c>
      <c r="G140" s="9" t="s">
        <v>15</v>
      </c>
      <c r="H140" s="10"/>
      <c r="I140" s="1">
        <v>2450</v>
      </c>
    </row>
    <row r="141" spans="2:9" hidden="1">
      <c r="B141" s="8">
        <f t="shared" si="2"/>
        <v>138</v>
      </c>
      <c r="C141" t="s">
        <v>39</v>
      </c>
      <c r="D141" s="5" t="s">
        <v>37</v>
      </c>
      <c r="E141" t="s">
        <v>14</v>
      </c>
      <c r="F141" s="2">
        <v>43891</v>
      </c>
      <c r="G141" s="9" t="s">
        <v>15</v>
      </c>
      <c r="H141"/>
      <c r="I141" s="1">
        <v>962.5</v>
      </c>
    </row>
    <row r="142" spans="2:9">
      <c r="B142" s="8">
        <f t="shared" si="2"/>
        <v>139</v>
      </c>
      <c r="C142" t="s">
        <v>16</v>
      </c>
      <c r="D142" s="5" t="s">
        <v>16</v>
      </c>
      <c r="E142" t="s">
        <v>10</v>
      </c>
      <c r="F142" s="2">
        <v>43891</v>
      </c>
      <c r="G142" s="9" t="s">
        <v>15</v>
      </c>
      <c r="I142" s="1">
        <v>79695</v>
      </c>
    </row>
    <row r="143" spans="2:9" hidden="1">
      <c r="B143" s="8">
        <f t="shared" si="2"/>
        <v>140</v>
      </c>
      <c r="C143" t="s">
        <v>40</v>
      </c>
      <c r="D143" s="5" t="s">
        <v>20</v>
      </c>
      <c r="E143" t="s">
        <v>14</v>
      </c>
      <c r="F143" s="2">
        <v>43891</v>
      </c>
      <c r="G143" s="9" t="s">
        <v>15</v>
      </c>
      <c r="H143"/>
      <c r="I143" s="1">
        <v>32793.75</v>
      </c>
    </row>
    <row r="144" spans="2:9" hidden="1">
      <c r="B144" s="8">
        <f t="shared" si="2"/>
        <v>141</v>
      </c>
      <c r="C144" t="s">
        <v>49</v>
      </c>
      <c r="D144" s="5" t="s">
        <v>50</v>
      </c>
      <c r="E144" t="s">
        <v>14</v>
      </c>
      <c r="F144" s="2">
        <v>43891</v>
      </c>
      <c r="G144" s="9" t="s">
        <v>15</v>
      </c>
      <c r="H144" s="10"/>
      <c r="I144" s="1">
        <v>1875</v>
      </c>
    </row>
    <row r="145" spans="2:9" hidden="1">
      <c r="B145" s="8">
        <f t="shared" si="2"/>
        <v>142</v>
      </c>
      <c r="C145" t="s">
        <v>51</v>
      </c>
      <c r="D145" s="5" t="s">
        <v>46</v>
      </c>
      <c r="E145" t="s">
        <v>14</v>
      </c>
      <c r="F145" s="2">
        <v>43891</v>
      </c>
      <c r="G145" s="9" t="s">
        <v>15</v>
      </c>
      <c r="H145"/>
      <c r="I145" s="1">
        <v>8308.1299999999992</v>
      </c>
    </row>
    <row r="146" spans="2:9" hidden="1">
      <c r="B146" s="8">
        <f t="shared" si="2"/>
        <v>143</v>
      </c>
      <c r="C146" t="s">
        <v>52</v>
      </c>
      <c r="D146" s="5" t="s">
        <v>20</v>
      </c>
      <c r="E146" t="s">
        <v>14</v>
      </c>
      <c r="F146" s="2">
        <v>43891</v>
      </c>
      <c r="G146" s="9" t="s">
        <v>15</v>
      </c>
      <c r="H146"/>
      <c r="I146" s="1">
        <v>962.5</v>
      </c>
    </row>
    <row r="147" spans="2:9" hidden="1">
      <c r="B147" s="8">
        <f t="shared" si="2"/>
        <v>144</v>
      </c>
      <c r="C147" t="s">
        <v>53</v>
      </c>
      <c r="D147" s="5" t="s">
        <v>53</v>
      </c>
      <c r="E147" t="s">
        <v>14</v>
      </c>
      <c r="F147" s="2">
        <v>43891</v>
      </c>
      <c r="G147" s="9" t="s">
        <v>15</v>
      </c>
      <c r="H147" s="10"/>
      <c r="I147" s="1">
        <v>9804.3799999999992</v>
      </c>
    </row>
    <row r="148" spans="2:9" hidden="1">
      <c r="B148" s="8">
        <f t="shared" si="2"/>
        <v>145</v>
      </c>
      <c r="C148" t="s">
        <v>57</v>
      </c>
      <c r="D148" s="5" t="s">
        <v>58</v>
      </c>
      <c r="E148" t="s">
        <v>14</v>
      </c>
      <c r="F148" s="2">
        <v>43891</v>
      </c>
      <c r="G148" s="9" t="s">
        <v>15</v>
      </c>
      <c r="H148" s="10"/>
      <c r="I148" s="1">
        <v>19287.5</v>
      </c>
    </row>
    <row r="149" spans="2:9" hidden="1">
      <c r="B149" s="8">
        <f t="shared" si="2"/>
        <v>146</v>
      </c>
      <c r="C149" t="s">
        <v>54</v>
      </c>
      <c r="D149" s="5" t="s">
        <v>48</v>
      </c>
      <c r="E149" t="s">
        <v>14</v>
      </c>
      <c r="F149" s="2">
        <v>43891</v>
      </c>
      <c r="G149" s="9" t="s">
        <v>15</v>
      </c>
      <c r="H149" s="10"/>
      <c r="I149" s="1">
        <v>12849.38</v>
      </c>
    </row>
    <row r="150" spans="2:9" hidden="1">
      <c r="B150" s="8">
        <f t="shared" si="2"/>
        <v>147</v>
      </c>
      <c r="C150" t="s">
        <v>55</v>
      </c>
      <c r="D150" s="5" t="s">
        <v>48</v>
      </c>
      <c r="E150" t="s">
        <v>14</v>
      </c>
      <c r="F150" s="2">
        <v>43891</v>
      </c>
      <c r="G150" s="9" t="s">
        <v>15</v>
      </c>
      <c r="H150" s="10"/>
      <c r="I150" s="1">
        <v>5565</v>
      </c>
    </row>
    <row r="151" spans="2:9" hidden="1">
      <c r="B151" s="8">
        <f t="shared" si="2"/>
        <v>148</v>
      </c>
      <c r="C151" t="s">
        <v>59</v>
      </c>
      <c r="D151" s="5" t="s">
        <v>20</v>
      </c>
      <c r="E151" t="s">
        <v>14</v>
      </c>
      <c r="F151" s="2">
        <v>43891</v>
      </c>
      <c r="G151" s="9" t="s">
        <v>15</v>
      </c>
      <c r="H151" s="10"/>
      <c r="I151" s="1">
        <v>3137.5</v>
      </c>
    </row>
    <row r="152" spans="2:9" hidden="1">
      <c r="B152" s="8">
        <f t="shared" si="2"/>
        <v>149</v>
      </c>
      <c r="C152" t="s">
        <v>60</v>
      </c>
      <c r="D152" s="5" t="s">
        <v>9</v>
      </c>
      <c r="E152" t="s">
        <v>10</v>
      </c>
      <c r="F152" s="2">
        <v>43891</v>
      </c>
      <c r="G152" s="9" t="s">
        <v>15</v>
      </c>
      <c r="H152"/>
      <c r="I152" s="1">
        <v>305100</v>
      </c>
    </row>
    <row r="153" spans="2:9" hidden="1">
      <c r="B153" s="8">
        <f t="shared" si="2"/>
        <v>150</v>
      </c>
      <c r="C153" t="s">
        <v>61</v>
      </c>
      <c r="D153" s="5" t="s">
        <v>62</v>
      </c>
      <c r="E153" t="s">
        <v>14</v>
      </c>
      <c r="F153" s="2">
        <v>43891</v>
      </c>
      <c r="G153" s="9" t="s">
        <v>15</v>
      </c>
      <c r="H153" s="10"/>
      <c r="I153" s="1">
        <v>15159.38</v>
      </c>
    </row>
    <row r="154" spans="2:9" hidden="1">
      <c r="B154" s="8">
        <f t="shared" si="2"/>
        <v>151</v>
      </c>
      <c r="C154" t="s">
        <v>63</v>
      </c>
      <c r="D154" s="5" t="s">
        <v>62</v>
      </c>
      <c r="E154" t="s">
        <v>14</v>
      </c>
      <c r="F154" s="2">
        <v>43891</v>
      </c>
      <c r="G154" s="9" t="s">
        <v>15</v>
      </c>
      <c r="H154" s="10"/>
      <c r="I154" s="1">
        <v>2008.13</v>
      </c>
    </row>
    <row r="155" spans="2:9" hidden="1">
      <c r="B155" s="8">
        <f t="shared" si="2"/>
        <v>152</v>
      </c>
      <c r="C155" t="s">
        <v>64</v>
      </c>
      <c r="D155" s="5" t="s">
        <v>65</v>
      </c>
      <c r="E155" t="s">
        <v>14</v>
      </c>
      <c r="F155" s="2">
        <v>43891</v>
      </c>
      <c r="G155" s="9" t="s">
        <v>15</v>
      </c>
      <c r="H155"/>
      <c r="I155" s="1">
        <v>3012.5</v>
      </c>
    </row>
    <row r="156" spans="2:9" hidden="1">
      <c r="B156" s="8">
        <f t="shared" si="2"/>
        <v>153</v>
      </c>
      <c r="C156" t="s">
        <v>66</v>
      </c>
      <c r="D156" s="5" t="s">
        <v>67</v>
      </c>
      <c r="E156" t="s">
        <v>14</v>
      </c>
      <c r="F156" s="2">
        <v>43891</v>
      </c>
      <c r="G156" s="9" t="s">
        <v>15</v>
      </c>
      <c r="H156"/>
      <c r="I156" s="1">
        <v>10303.129999999999</v>
      </c>
    </row>
    <row r="157" spans="2:9" hidden="1">
      <c r="B157" s="8">
        <f t="shared" si="2"/>
        <v>154</v>
      </c>
      <c r="C157" t="s">
        <v>69</v>
      </c>
      <c r="D157" s="5" t="s">
        <v>21</v>
      </c>
      <c r="E157" t="s">
        <v>14</v>
      </c>
      <c r="F157" s="2">
        <v>43891</v>
      </c>
      <c r="G157" s="9" t="s">
        <v>15</v>
      </c>
      <c r="H157" s="10"/>
      <c r="I157" s="1">
        <v>7927.5</v>
      </c>
    </row>
    <row r="158" spans="2:9" hidden="1">
      <c r="B158" s="8">
        <f t="shared" si="2"/>
        <v>155</v>
      </c>
      <c r="C158" t="s">
        <v>22</v>
      </c>
      <c r="D158" s="5" t="s">
        <v>23</v>
      </c>
      <c r="E158" s="5" t="s">
        <v>14</v>
      </c>
      <c r="F158" s="2">
        <v>43922</v>
      </c>
      <c r="G158" t="s">
        <v>15</v>
      </c>
      <c r="H158"/>
      <c r="I158" s="1">
        <v>9686.25</v>
      </c>
    </row>
    <row r="159" spans="2:9" hidden="1">
      <c r="B159" s="8">
        <f t="shared" si="2"/>
        <v>156</v>
      </c>
      <c r="C159" t="s">
        <v>12</v>
      </c>
      <c r="D159" s="5" t="s">
        <v>13</v>
      </c>
      <c r="E159" t="s">
        <v>14</v>
      </c>
      <c r="F159" s="2">
        <v>43922</v>
      </c>
      <c r="G159" t="s">
        <v>15</v>
      </c>
      <c r="H159"/>
      <c r="I159" s="11">
        <v>102825</v>
      </c>
    </row>
    <row r="160" spans="2:9" hidden="1">
      <c r="B160" s="8">
        <f t="shared" si="2"/>
        <v>157</v>
      </c>
      <c r="C160" t="s">
        <v>24</v>
      </c>
      <c r="D160" s="5" t="s">
        <v>23</v>
      </c>
      <c r="E160" t="s">
        <v>14</v>
      </c>
      <c r="F160" s="2">
        <v>43922</v>
      </c>
      <c r="G160" t="s">
        <v>15</v>
      </c>
      <c r="H160"/>
      <c r="I160" s="11">
        <v>7691.25</v>
      </c>
    </row>
    <row r="161" spans="2:9" hidden="1">
      <c r="B161" s="8">
        <f t="shared" si="2"/>
        <v>158</v>
      </c>
      <c r="C161" t="s">
        <v>41</v>
      </c>
      <c r="D161" s="5" t="s">
        <v>20</v>
      </c>
      <c r="E161" t="s">
        <v>14</v>
      </c>
      <c r="F161" s="2">
        <v>43922</v>
      </c>
      <c r="G161" t="s">
        <v>15</v>
      </c>
      <c r="H161"/>
      <c r="I161" s="11">
        <v>21325</v>
      </c>
    </row>
    <row r="162" spans="2:9" hidden="1">
      <c r="B162" s="8">
        <f t="shared" si="2"/>
        <v>159</v>
      </c>
      <c r="C162" t="s">
        <v>42</v>
      </c>
      <c r="D162" s="5" t="s">
        <v>43</v>
      </c>
      <c r="E162" t="s">
        <v>14</v>
      </c>
      <c r="F162" s="2">
        <v>43922</v>
      </c>
      <c r="G162" t="s">
        <v>15</v>
      </c>
      <c r="H162"/>
      <c r="I162" s="11">
        <v>35323.75</v>
      </c>
    </row>
    <row r="163" spans="2:9" hidden="1">
      <c r="B163" s="8">
        <f t="shared" si="2"/>
        <v>160</v>
      </c>
      <c r="C163" t="s">
        <v>44</v>
      </c>
      <c r="D163" s="5" t="s">
        <v>43</v>
      </c>
      <c r="E163" t="s">
        <v>14</v>
      </c>
      <c r="F163" s="2">
        <v>43922</v>
      </c>
      <c r="G163" t="s">
        <v>15</v>
      </c>
      <c r="H163"/>
      <c r="I163" s="11">
        <v>29565</v>
      </c>
    </row>
    <row r="164" spans="2:9" hidden="1">
      <c r="B164" s="8">
        <f t="shared" si="2"/>
        <v>161</v>
      </c>
      <c r="C164" t="s">
        <v>45</v>
      </c>
      <c r="D164" s="5" t="s">
        <v>46</v>
      </c>
      <c r="E164" t="s">
        <v>14</v>
      </c>
      <c r="F164" s="2">
        <v>43922</v>
      </c>
      <c r="G164" t="s">
        <v>15</v>
      </c>
      <c r="H164"/>
      <c r="I164" s="11">
        <v>5950</v>
      </c>
    </row>
    <row r="165" spans="2:9" hidden="1">
      <c r="B165" s="8">
        <f t="shared" si="2"/>
        <v>162</v>
      </c>
      <c r="C165" t="s">
        <v>47</v>
      </c>
      <c r="D165" s="5" t="s">
        <v>48</v>
      </c>
      <c r="E165" s="5" t="s">
        <v>14</v>
      </c>
      <c r="F165" s="2">
        <v>43922</v>
      </c>
      <c r="G165" t="s">
        <v>15</v>
      </c>
      <c r="H165"/>
      <c r="I165" s="1">
        <v>24612.5</v>
      </c>
    </row>
    <row r="166" spans="2:9" hidden="1">
      <c r="B166" s="8">
        <f t="shared" si="2"/>
        <v>163</v>
      </c>
      <c r="C166" t="s">
        <v>17</v>
      </c>
      <c r="D166" s="5" t="s">
        <v>18</v>
      </c>
      <c r="E166" s="5" t="s">
        <v>14</v>
      </c>
      <c r="F166" s="2">
        <v>43922</v>
      </c>
      <c r="G166" t="s">
        <v>15</v>
      </c>
      <c r="H166"/>
      <c r="I166" s="1">
        <v>37012.5</v>
      </c>
    </row>
    <row r="167" spans="2:9" hidden="1">
      <c r="B167" s="8">
        <f t="shared" si="2"/>
        <v>164</v>
      </c>
      <c r="C167" t="s">
        <v>19</v>
      </c>
      <c r="D167" s="5" t="s">
        <v>20</v>
      </c>
      <c r="E167" s="5" t="s">
        <v>14</v>
      </c>
      <c r="F167" s="2">
        <v>43922</v>
      </c>
      <c r="G167" t="s">
        <v>15</v>
      </c>
      <c r="H167"/>
      <c r="I167" s="1">
        <v>41717.5</v>
      </c>
    </row>
    <row r="168" spans="2:9" hidden="1">
      <c r="B168" s="8">
        <f t="shared" si="2"/>
        <v>165</v>
      </c>
      <c r="C168" t="s">
        <v>21</v>
      </c>
      <c r="D168" s="5" t="s">
        <v>21</v>
      </c>
      <c r="E168" s="5" t="s">
        <v>14</v>
      </c>
      <c r="F168" s="2">
        <v>43922</v>
      </c>
      <c r="G168" t="s">
        <v>15</v>
      </c>
      <c r="H168"/>
      <c r="I168" s="1">
        <v>14686.88</v>
      </c>
    </row>
    <row r="169" spans="2:9" hidden="1">
      <c r="B169" s="8">
        <f t="shared" si="2"/>
        <v>166</v>
      </c>
      <c r="C169" t="s">
        <v>49</v>
      </c>
      <c r="D169" s="5" t="s">
        <v>50</v>
      </c>
      <c r="E169" t="s">
        <v>14</v>
      </c>
      <c r="F169" s="2">
        <v>43922</v>
      </c>
      <c r="G169" t="s">
        <v>15</v>
      </c>
      <c r="H169"/>
      <c r="I169" s="11">
        <v>1825</v>
      </c>
    </row>
    <row r="170" spans="2:9" hidden="1">
      <c r="B170" s="8">
        <f t="shared" si="2"/>
        <v>167</v>
      </c>
      <c r="C170" t="s">
        <v>25</v>
      </c>
      <c r="D170" s="5" t="s">
        <v>25</v>
      </c>
      <c r="E170" s="5" t="s">
        <v>14</v>
      </c>
      <c r="F170" s="2">
        <v>43922</v>
      </c>
      <c r="G170" t="s">
        <v>15</v>
      </c>
      <c r="H170"/>
      <c r="I170" s="1">
        <v>12022.5</v>
      </c>
    </row>
    <row r="171" spans="2:9" hidden="1">
      <c r="B171" s="8">
        <f t="shared" si="2"/>
        <v>168</v>
      </c>
      <c r="C171" t="s">
        <v>26</v>
      </c>
      <c r="D171" s="5" t="s">
        <v>20</v>
      </c>
      <c r="E171" s="5" t="s">
        <v>14</v>
      </c>
      <c r="F171" s="2">
        <v>43922</v>
      </c>
      <c r="G171" t="s">
        <v>15</v>
      </c>
      <c r="H171"/>
      <c r="I171" s="1">
        <v>12285</v>
      </c>
    </row>
    <row r="172" spans="2:9" hidden="1">
      <c r="B172" s="8">
        <f t="shared" si="2"/>
        <v>169</v>
      </c>
      <c r="C172" t="s">
        <v>27</v>
      </c>
      <c r="D172" s="5" t="s">
        <v>28</v>
      </c>
      <c r="E172" s="5" t="s">
        <v>14</v>
      </c>
      <c r="F172" s="2">
        <v>43922</v>
      </c>
      <c r="G172" t="s">
        <v>15</v>
      </c>
      <c r="H172"/>
      <c r="I172" s="1">
        <v>9738.75</v>
      </c>
    </row>
    <row r="173" spans="2:9" hidden="1">
      <c r="B173" s="8">
        <f t="shared" si="2"/>
        <v>170</v>
      </c>
      <c r="C173" t="s">
        <v>29</v>
      </c>
      <c r="D173" s="5" t="s">
        <v>30</v>
      </c>
      <c r="E173" t="s">
        <v>14</v>
      </c>
      <c r="F173" s="2">
        <v>43922</v>
      </c>
      <c r="G173" t="s">
        <v>15</v>
      </c>
      <c r="H173"/>
      <c r="I173" s="11">
        <v>8728.1299999999992</v>
      </c>
    </row>
    <row r="174" spans="2:9" hidden="1">
      <c r="B174" s="8">
        <f t="shared" si="2"/>
        <v>171</v>
      </c>
      <c r="C174" t="s">
        <v>31</v>
      </c>
      <c r="D174" s="5" t="s">
        <v>32</v>
      </c>
      <c r="E174" t="s">
        <v>14</v>
      </c>
      <c r="F174" s="2">
        <v>43922</v>
      </c>
      <c r="G174" t="s">
        <v>15</v>
      </c>
      <c r="H174"/>
      <c r="I174" s="11">
        <v>4387.5</v>
      </c>
    </row>
    <row r="175" spans="2:9" hidden="1">
      <c r="B175" s="8">
        <f t="shared" si="2"/>
        <v>172</v>
      </c>
      <c r="C175" t="s">
        <v>33</v>
      </c>
      <c r="D175" s="5" t="s">
        <v>33</v>
      </c>
      <c r="E175" t="s">
        <v>14</v>
      </c>
      <c r="F175" s="2">
        <v>43922</v>
      </c>
      <c r="G175" t="s">
        <v>15</v>
      </c>
      <c r="H175"/>
      <c r="I175" s="11">
        <v>4412.5</v>
      </c>
    </row>
    <row r="176" spans="2:9" hidden="1">
      <c r="B176" s="8">
        <f t="shared" si="2"/>
        <v>173</v>
      </c>
      <c r="C176" t="s">
        <v>34</v>
      </c>
      <c r="D176" s="5" t="s">
        <v>35</v>
      </c>
      <c r="E176" t="s">
        <v>14</v>
      </c>
      <c r="F176" s="2">
        <v>43922</v>
      </c>
      <c r="G176" t="s">
        <v>15</v>
      </c>
      <c r="H176"/>
      <c r="I176" s="11">
        <v>4050</v>
      </c>
    </row>
    <row r="177" spans="2:9" hidden="1">
      <c r="B177" s="8">
        <f t="shared" si="2"/>
        <v>174</v>
      </c>
      <c r="C177" t="s">
        <v>36</v>
      </c>
      <c r="D177" s="5" t="s">
        <v>37</v>
      </c>
      <c r="E177" t="s">
        <v>14</v>
      </c>
      <c r="F177" s="2">
        <v>43922</v>
      </c>
      <c r="G177" t="s">
        <v>15</v>
      </c>
      <c r="H177"/>
      <c r="I177" s="11">
        <v>4239.38</v>
      </c>
    </row>
    <row r="178" spans="2:9" hidden="1">
      <c r="B178" s="8">
        <f t="shared" si="2"/>
        <v>175</v>
      </c>
      <c r="C178" t="s">
        <v>38</v>
      </c>
      <c r="D178" s="5" t="s">
        <v>20</v>
      </c>
      <c r="E178" t="s">
        <v>14</v>
      </c>
      <c r="F178" s="2">
        <v>43922</v>
      </c>
      <c r="G178" t="s">
        <v>15</v>
      </c>
      <c r="H178"/>
      <c r="I178" s="11">
        <v>2387.5</v>
      </c>
    </row>
    <row r="179" spans="2:9" hidden="1">
      <c r="B179" s="8">
        <f t="shared" si="2"/>
        <v>176</v>
      </c>
      <c r="C179" t="s">
        <v>39</v>
      </c>
      <c r="D179" s="5" t="s">
        <v>37</v>
      </c>
      <c r="E179" t="s">
        <v>14</v>
      </c>
      <c r="F179" s="2">
        <v>43922</v>
      </c>
      <c r="G179" t="s">
        <v>15</v>
      </c>
      <c r="H179"/>
      <c r="I179">
        <v>962.5</v>
      </c>
    </row>
    <row r="180" spans="2:9" hidden="1">
      <c r="B180" s="8">
        <f t="shared" si="2"/>
        <v>177</v>
      </c>
      <c r="C180" t="s">
        <v>52</v>
      </c>
      <c r="D180" s="5" t="s">
        <v>20</v>
      </c>
      <c r="E180" s="5" t="s">
        <v>14</v>
      </c>
      <c r="F180" s="2">
        <v>43922</v>
      </c>
      <c r="G180" t="s">
        <v>15</v>
      </c>
      <c r="H180"/>
      <c r="I180" s="1">
        <v>975</v>
      </c>
    </row>
    <row r="181" spans="2:9">
      <c r="B181" s="6">
        <f t="shared" si="2"/>
        <v>178</v>
      </c>
      <c r="C181" t="s">
        <v>16</v>
      </c>
      <c r="D181" s="5" t="s">
        <v>16</v>
      </c>
      <c r="E181" t="s">
        <v>10</v>
      </c>
      <c r="F181" s="2">
        <v>43922</v>
      </c>
      <c r="G181" t="s">
        <v>15</v>
      </c>
      <c r="I181" s="11">
        <v>69327.5</v>
      </c>
    </row>
    <row r="182" spans="2:9" hidden="1">
      <c r="B182" s="8">
        <f t="shared" si="2"/>
        <v>179</v>
      </c>
      <c r="C182" t="s">
        <v>40</v>
      </c>
      <c r="D182" s="5" t="s">
        <v>20</v>
      </c>
      <c r="E182" t="s">
        <v>14</v>
      </c>
      <c r="F182" s="2">
        <v>43922</v>
      </c>
      <c r="G182" t="s">
        <v>15</v>
      </c>
      <c r="H182"/>
      <c r="I182" s="11">
        <v>33192.5</v>
      </c>
    </row>
    <row r="183" spans="2:9" hidden="1">
      <c r="B183" s="8">
        <f t="shared" si="2"/>
        <v>180</v>
      </c>
      <c r="C183" t="s">
        <v>51</v>
      </c>
      <c r="D183" s="5" t="s">
        <v>46</v>
      </c>
      <c r="E183" t="s">
        <v>14</v>
      </c>
      <c r="F183" s="2">
        <v>43922</v>
      </c>
      <c r="G183" t="s">
        <v>15</v>
      </c>
      <c r="H183"/>
      <c r="I183" s="11">
        <v>8334.3799999999992</v>
      </c>
    </row>
    <row r="184" spans="2:9" hidden="1">
      <c r="B184" s="8">
        <f t="shared" si="2"/>
        <v>181</v>
      </c>
      <c r="C184" t="s">
        <v>53</v>
      </c>
      <c r="D184" s="5" t="s">
        <v>53</v>
      </c>
      <c r="E184" s="5" t="s">
        <v>14</v>
      </c>
      <c r="F184" s="2">
        <v>43922</v>
      </c>
      <c r="G184" t="s">
        <v>15</v>
      </c>
      <c r="H184"/>
      <c r="I184" s="1">
        <v>9817.5</v>
      </c>
    </row>
    <row r="185" spans="2:9" hidden="1">
      <c r="B185" s="8">
        <f t="shared" si="2"/>
        <v>182</v>
      </c>
      <c r="C185" t="s">
        <v>55</v>
      </c>
      <c r="D185" s="5" t="s">
        <v>48</v>
      </c>
      <c r="E185" t="s">
        <v>14</v>
      </c>
      <c r="F185" s="2">
        <v>43922</v>
      </c>
      <c r="G185" t="s">
        <v>15</v>
      </c>
      <c r="H185"/>
      <c r="I185" s="11">
        <v>5565</v>
      </c>
    </row>
    <row r="186" spans="2:9" hidden="1">
      <c r="B186" s="8">
        <f t="shared" si="2"/>
        <v>183</v>
      </c>
      <c r="C186" t="s">
        <v>57</v>
      </c>
      <c r="D186" s="5" t="s">
        <v>58</v>
      </c>
      <c r="E186" s="5" t="s">
        <v>14</v>
      </c>
      <c r="F186" s="2">
        <v>43922</v>
      </c>
      <c r="G186" t="s">
        <v>15</v>
      </c>
      <c r="H186"/>
      <c r="I186" s="1">
        <v>19912.5</v>
      </c>
    </row>
    <row r="187" spans="2:9" hidden="1">
      <c r="B187" s="8">
        <f t="shared" si="2"/>
        <v>184</v>
      </c>
      <c r="C187" t="s">
        <v>59</v>
      </c>
      <c r="D187" s="5" t="s">
        <v>20</v>
      </c>
      <c r="E187" t="s">
        <v>14</v>
      </c>
      <c r="F187" s="2">
        <v>43922</v>
      </c>
      <c r="G187" t="s">
        <v>15</v>
      </c>
      <c r="H187"/>
      <c r="I187" s="11">
        <v>3438.75</v>
      </c>
    </row>
    <row r="188" spans="2:9" hidden="1">
      <c r="B188" s="8">
        <f t="shared" si="2"/>
        <v>185</v>
      </c>
      <c r="C188" t="s">
        <v>60</v>
      </c>
      <c r="D188" s="5" t="s">
        <v>9</v>
      </c>
      <c r="E188" t="s">
        <v>14</v>
      </c>
      <c r="F188" s="2">
        <v>43922</v>
      </c>
      <c r="G188" t="s">
        <v>15</v>
      </c>
      <c r="H188"/>
      <c r="I188" s="11">
        <v>295680</v>
      </c>
    </row>
    <row r="189" spans="2:9" hidden="1">
      <c r="B189" s="8">
        <f t="shared" si="2"/>
        <v>186</v>
      </c>
      <c r="C189" t="s">
        <v>54</v>
      </c>
      <c r="D189" s="5" t="s">
        <v>48</v>
      </c>
      <c r="E189" s="5" t="s">
        <v>14</v>
      </c>
      <c r="F189" s="2">
        <v>43922</v>
      </c>
      <c r="G189" t="s">
        <v>15</v>
      </c>
      <c r="H189"/>
      <c r="I189" s="1">
        <v>12350</v>
      </c>
    </row>
    <row r="190" spans="2:9" hidden="1">
      <c r="B190" s="8">
        <f t="shared" si="2"/>
        <v>187</v>
      </c>
      <c r="C190" t="s">
        <v>64</v>
      </c>
      <c r="D190" s="5" t="s">
        <v>65</v>
      </c>
      <c r="E190" t="s">
        <v>14</v>
      </c>
      <c r="F190" s="2">
        <v>43922</v>
      </c>
      <c r="G190" t="s">
        <v>15</v>
      </c>
      <c r="H190"/>
      <c r="I190" s="11">
        <v>3012.5</v>
      </c>
    </row>
    <row r="191" spans="2:9" hidden="1">
      <c r="B191" s="8">
        <f t="shared" si="2"/>
        <v>188</v>
      </c>
      <c r="C191" t="s">
        <v>61</v>
      </c>
      <c r="D191" s="5" t="s">
        <v>62</v>
      </c>
      <c r="E191" s="5" t="s">
        <v>14</v>
      </c>
      <c r="F191" s="2">
        <v>43922</v>
      </c>
      <c r="G191" t="s">
        <v>15</v>
      </c>
      <c r="H191"/>
      <c r="I191" s="1">
        <v>15211.88</v>
      </c>
    </row>
    <row r="192" spans="2:9" hidden="1">
      <c r="B192" s="8">
        <f t="shared" si="2"/>
        <v>189</v>
      </c>
      <c r="C192" t="s">
        <v>63</v>
      </c>
      <c r="D192" s="5" t="s">
        <v>62</v>
      </c>
      <c r="E192" t="s">
        <v>14</v>
      </c>
      <c r="F192" s="2">
        <v>43922</v>
      </c>
      <c r="G192" t="s">
        <v>15</v>
      </c>
      <c r="H192"/>
      <c r="I192" s="11">
        <v>2008.13</v>
      </c>
    </row>
    <row r="193" spans="2:9" hidden="1">
      <c r="B193" s="8">
        <f t="shared" si="2"/>
        <v>190</v>
      </c>
      <c r="C193" t="s">
        <v>66</v>
      </c>
      <c r="D193" s="5" t="s">
        <v>67</v>
      </c>
      <c r="E193" t="s">
        <v>14</v>
      </c>
      <c r="F193" s="2">
        <v>43922</v>
      </c>
      <c r="G193" t="s">
        <v>15</v>
      </c>
      <c r="H193"/>
      <c r="I193" s="11">
        <v>15146.25</v>
      </c>
    </row>
    <row r="194" spans="2:9" hidden="1">
      <c r="B194" s="8">
        <f t="shared" si="2"/>
        <v>191</v>
      </c>
      <c r="C194" t="s">
        <v>69</v>
      </c>
      <c r="D194" s="5" t="s">
        <v>21</v>
      </c>
      <c r="E194" s="5" t="s">
        <v>14</v>
      </c>
      <c r="F194" s="2">
        <v>43922</v>
      </c>
      <c r="G194" t="s">
        <v>15</v>
      </c>
      <c r="H194"/>
      <c r="I194" s="1">
        <v>9489.3799999999992</v>
      </c>
    </row>
    <row r="195" spans="2:9" hidden="1">
      <c r="B195" s="8">
        <f t="shared" si="2"/>
        <v>192</v>
      </c>
      <c r="C195" t="s">
        <v>22</v>
      </c>
      <c r="D195" s="5" t="s">
        <v>23</v>
      </c>
      <c r="E195" t="s">
        <v>14</v>
      </c>
      <c r="F195" s="2">
        <v>43952</v>
      </c>
      <c r="G195" t="s">
        <v>15</v>
      </c>
      <c r="H195"/>
      <c r="I195" s="11">
        <v>9633.75</v>
      </c>
    </row>
    <row r="196" spans="2:9" hidden="1">
      <c r="B196" s="8">
        <f t="shared" ref="B196:B259" si="3">ROW()-3</f>
        <v>193</v>
      </c>
      <c r="C196" t="s">
        <v>24</v>
      </c>
      <c r="D196" s="5" t="s">
        <v>23</v>
      </c>
      <c r="E196" t="s">
        <v>14</v>
      </c>
      <c r="F196" s="2">
        <v>43952</v>
      </c>
      <c r="G196" t="s">
        <v>15</v>
      </c>
      <c r="H196"/>
      <c r="I196" s="11">
        <v>7796.25</v>
      </c>
    </row>
    <row r="197" spans="2:9" hidden="1">
      <c r="B197" s="8">
        <f t="shared" si="3"/>
        <v>194</v>
      </c>
      <c r="C197" t="s">
        <v>41</v>
      </c>
      <c r="D197" s="5" t="s">
        <v>20</v>
      </c>
      <c r="E197" t="s">
        <v>14</v>
      </c>
      <c r="F197" s="2">
        <v>43952</v>
      </c>
      <c r="G197" t="s">
        <v>15</v>
      </c>
      <c r="H197"/>
      <c r="I197" s="11">
        <v>21787.5</v>
      </c>
    </row>
    <row r="198" spans="2:9" hidden="1">
      <c r="B198" s="8">
        <f t="shared" si="3"/>
        <v>195</v>
      </c>
      <c r="C198" t="s">
        <v>45</v>
      </c>
      <c r="D198" s="5" t="s">
        <v>46</v>
      </c>
      <c r="E198" t="s">
        <v>14</v>
      </c>
      <c r="F198" s="2">
        <v>43952</v>
      </c>
      <c r="G198" t="s">
        <v>15</v>
      </c>
      <c r="H198"/>
      <c r="I198" s="11">
        <v>6012.5</v>
      </c>
    </row>
    <row r="199" spans="2:9" hidden="1">
      <c r="B199" s="8">
        <f t="shared" si="3"/>
        <v>196</v>
      </c>
      <c r="C199" t="s">
        <v>42</v>
      </c>
      <c r="D199" s="5" t="s">
        <v>43</v>
      </c>
      <c r="E199" t="s">
        <v>10</v>
      </c>
      <c r="F199" s="2">
        <v>43952</v>
      </c>
      <c r="G199" t="s">
        <v>15</v>
      </c>
      <c r="H199"/>
      <c r="I199" s="11">
        <v>32202.5</v>
      </c>
    </row>
    <row r="200" spans="2:9" hidden="1">
      <c r="B200" s="8">
        <f t="shared" si="3"/>
        <v>197</v>
      </c>
      <c r="C200" t="s">
        <v>44</v>
      </c>
      <c r="D200" s="5" t="s">
        <v>43</v>
      </c>
      <c r="E200" t="s">
        <v>10</v>
      </c>
      <c r="F200" s="2">
        <v>43952</v>
      </c>
      <c r="G200" t="s">
        <v>15</v>
      </c>
      <c r="H200"/>
      <c r="I200" s="11">
        <v>26250</v>
      </c>
    </row>
    <row r="201" spans="2:9" hidden="1">
      <c r="B201" s="8">
        <f t="shared" si="3"/>
        <v>198</v>
      </c>
      <c r="C201" t="s">
        <v>47</v>
      </c>
      <c r="D201" s="5" t="s">
        <v>48</v>
      </c>
      <c r="E201" t="s">
        <v>14</v>
      </c>
      <c r="F201" s="2">
        <v>43952</v>
      </c>
      <c r="G201" t="s">
        <v>15</v>
      </c>
      <c r="H201"/>
      <c r="I201" s="11">
        <v>24860</v>
      </c>
    </row>
    <row r="202" spans="2:9" hidden="1">
      <c r="B202" s="8">
        <f t="shared" si="3"/>
        <v>199</v>
      </c>
      <c r="C202" t="s">
        <v>49</v>
      </c>
      <c r="D202" s="5" t="s">
        <v>50</v>
      </c>
      <c r="E202" t="s">
        <v>14</v>
      </c>
      <c r="F202" s="2">
        <v>43952</v>
      </c>
      <c r="G202" t="s">
        <v>15</v>
      </c>
      <c r="H202"/>
      <c r="I202" s="11">
        <v>1837.5</v>
      </c>
    </row>
    <row r="203" spans="2:9" hidden="1">
      <c r="B203" s="8">
        <f t="shared" si="3"/>
        <v>200</v>
      </c>
      <c r="C203" t="s">
        <v>52</v>
      </c>
      <c r="D203" s="5" t="s">
        <v>20</v>
      </c>
      <c r="E203" t="s">
        <v>14</v>
      </c>
      <c r="F203" s="2">
        <v>43952</v>
      </c>
      <c r="G203" t="s">
        <v>15</v>
      </c>
      <c r="H203"/>
      <c r="I203" s="11">
        <v>1012.5</v>
      </c>
    </row>
    <row r="204" spans="2:9" hidden="1">
      <c r="B204" s="8">
        <f t="shared" si="3"/>
        <v>201</v>
      </c>
      <c r="C204" t="s">
        <v>17</v>
      </c>
      <c r="D204" s="5" t="s">
        <v>18</v>
      </c>
      <c r="E204" t="s">
        <v>14</v>
      </c>
      <c r="F204" s="2">
        <v>43952</v>
      </c>
      <c r="G204" t="s">
        <v>15</v>
      </c>
      <c r="H204"/>
      <c r="I204" s="11">
        <v>37261.879999999997</v>
      </c>
    </row>
    <row r="205" spans="2:9" hidden="1">
      <c r="B205" s="8">
        <f t="shared" si="3"/>
        <v>202</v>
      </c>
      <c r="C205" t="s">
        <v>19</v>
      </c>
      <c r="D205" s="5" t="s">
        <v>20</v>
      </c>
      <c r="E205" t="s">
        <v>14</v>
      </c>
      <c r="F205" s="2">
        <v>43952</v>
      </c>
      <c r="G205" t="s">
        <v>15</v>
      </c>
      <c r="H205"/>
      <c r="I205" s="11">
        <v>41772.5</v>
      </c>
    </row>
    <row r="206" spans="2:9" hidden="1">
      <c r="B206" s="8">
        <f t="shared" si="3"/>
        <v>203</v>
      </c>
      <c r="C206" t="s">
        <v>21</v>
      </c>
      <c r="D206" s="5" t="s">
        <v>21</v>
      </c>
      <c r="E206" t="s">
        <v>14</v>
      </c>
      <c r="F206" s="2">
        <v>43952</v>
      </c>
      <c r="G206" t="s">
        <v>15</v>
      </c>
      <c r="H206"/>
      <c r="I206" s="11">
        <v>14752.5</v>
      </c>
    </row>
    <row r="207" spans="2:9" hidden="1">
      <c r="B207" s="8">
        <f t="shared" si="3"/>
        <v>204</v>
      </c>
      <c r="C207" t="s">
        <v>51</v>
      </c>
      <c r="D207" s="5" t="s">
        <v>46</v>
      </c>
      <c r="E207" t="s">
        <v>14</v>
      </c>
      <c r="F207" s="2">
        <v>43952</v>
      </c>
      <c r="G207" t="s">
        <v>15</v>
      </c>
      <c r="H207"/>
      <c r="I207" s="11">
        <v>8583.75</v>
      </c>
    </row>
    <row r="208" spans="2:9" hidden="1">
      <c r="B208" s="8">
        <f t="shared" si="3"/>
        <v>205</v>
      </c>
      <c r="C208" t="s">
        <v>25</v>
      </c>
      <c r="D208" s="5" t="s">
        <v>25</v>
      </c>
      <c r="E208" t="s">
        <v>14</v>
      </c>
      <c r="F208" s="2">
        <v>43952</v>
      </c>
      <c r="G208" t="s">
        <v>15</v>
      </c>
      <c r="H208"/>
      <c r="I208" s="11">
        <v>12206.25</v>
      </c>
    </row>
    <row r="209" spans="2:9" hidden="1">
      <c r="B209" s="8">
        <f t="shared" si="3"/>
        <v>206</v>
      </c>
      <c r="C209" t="s">
        <v>26</v>
      </c>
      <c r="D209" s="5" t="s">
        <v>20</v>
      </c>
      <c r="E209" t="s">
        <v>14</v>
      </c>
      <c r="F209" s="2">
        <v>43952</v>
      </c>
      <c r="G209" t="s">
        <v>15</v>
      </c>
      <c r="H209"/>
      <c r="I209" s="11">
        <v>12390</v>
      </c>
    </row>
    <row r="210" spans="2:9" hidden="1">
      <c r="B210" s="8">
        <f t="shared" si="3"/>
        <v>207</v>
      </c>
      <c r="C210" t="s">
        <v>27</v>
      </c>
      <c r="D210" s="5" t="s">
        <v>28</v>
      </c>
      <c r="E210" t="s">
        <v>14</v>
      </c>
      <c r="F210" s="2">
        <v>43952</v>
      </c>
      <c r="G210" t="s">
        <v>15</v>
      </c>
      <c r="H210"/>
      <c r="I210" s="11">
        <v>9594.3799999999992</v>
      </c>
    </row>
    <row r="211" spans="2:9" hidden="1">
      <c r="B211" s="8">
        <f t="shared" si="3"/>
        <v>208</v>
      </c>
      <c r="C211" t="s">
        <v>29</v>
      </c>
      <c r="D211" s="5" t="s">
        <v>30</v>
      </c>
      <c r="E211" t="s">
        <v>14</v>
      </c>
      <c r="F211" s="2">
        <v>43952</v>
      </c>
      <c r="G211" t="s">
        <v>15</v>
      </c>
      <c r="H211"/>
      <c r="I211" s="11">
        <v>8715</v>
      </c>
    </row>
    <row r="212" spans="2:9" hidden="1">
      <c r="B212" s="8">
        <f t="shared" si="3"/>
        <v>209</v>
      </c>
      <c r="C212" t="s">
        <v>31</v>
      </c>
      <c r="D212" s="5" t="s">
        <v>32</v>
      </c>
      <c r="E212" t="s">
        <v>14</v>
      </c>
      <c r="F212" s="2">
        <v>43952</v>
      </c>
      <c r="G212" t="s">
        <v>15</v>
      </c>
      <c r="H212"/>
      <c r="I212" s="11">
        <v>4887.5</v>
      </c>
    </row>
    <row r="213" spans="2:9" hidden="1">
      <c r="B213" s="8">
        <f t="shared" si="3"/>
        <v>210</v>
      </c>
      <c r="C213" t="s">
        <v>33</v>
      </c>
      <c r="D213" s="5" t="s">
        <v>33</v>
      </c>
      <c r="E213" t="s">
        <v>14</v>
      </c>
      <c r="F213" s="2">
        <v>43952</v>
      </c>
      <c r="G213" t="s">
        <v>15</v>
      </c>
      <c r="H213"/>
      <c r="I213" s="11">
        <v>4687.5</v>
      </c>
    </row>
    <row r="214" spans="2:9" hidden="1">
      <c r="B214" s="8">
        <f t="shared" si="3"/>
        <v>211</v>
      </c>
      <c r="C214" t="s">
        <v>34</v>
      </c>
      <c r="D214" s="5" t="s">
        <v>35</v>
      </c>
      <c r="E214" t="s">
        <v>14</v>
      </c>
      <c r="F214" s="2">
        <v>43952</v>
      </c>
      <c r="G214" t="s">
        <v>15</v>
      </c>
      <c r="H214"/>
      <c r="I214" s="11">
        <v>4012.5</v>
      </c>
    </row>
    <row r="215" spans="2:9" hidden="1">
      <c r="B215" s="8">
        <f t="shared" si="3"/>
        <v>212</v>
      </c>
      <c r="C215" s="12" t="s">
        <v>36</v>
      </c>
      <c r="D215" s="5" t="s">
        <v>37</v>
      </c>
      <c r="E215" t="s">
        <v>14</v>
      </c>
      <c r="F215" s="2">
        <v>43952</v>
      </c>
      <c r="G215" t="s">
        <v>15</v>
      </c>
      <c r="H215"/>
      <c r="I215" s="11">
        <v>4239.38</v>
      </c>
    </row>
    <row r="216" spans="2:9" hidden="1">
      <c r="B216" s="8">
        <f t="shared" si="3"/>
        <v>213</v>
      </c>
      <c r="C216" t="s">
        <v>38</v>
      </c>
      <c r="D216" s="5" t="s">
        <v>20</v>
      </c>
      <c r="E216" t="s">
        <v>14</v>
      </c>
      <c r="F216" s="2">
        <v>43952</v>
      </c>
      <c r="G216" t="s">
        <v>15</v>
      </c>
      <c r="H216"/>
      <c r="I216" s="11">
        <v>2387.5</v>
      </c>
    </row>
    <row r="217" spans="2:9" hidden="1">
      <c r="B217" s="8">
        <f t="shared" si="3"/>
        <v>214</v>
      </c>
      <c r="C217" t="s">
        <v>39</v>
      </c>
      <c r="D217" s="5" t="s">
        <v>37</v>
      </c>
      <c r="E217" t="s">
        <v>14</v>
      </c>
      <c r="F217" s="2">
        <v>43952</v>
      </c>
      <c r="G217" t="s">
        <v>15</v>
      </c>
      <c r="H217"/>
      <c r="I217">
        <v>987.5</v>
      </c>
    </row>
    <row r="218" spans="2:9" hidden="1">
      <c r="B218" s="8">
        <f t="shared" si="3"/>
        <v>215</v>
      </c>
      <c r="C218" t="s">
        <v>53</v>
      </c>
      <c r="D218" s="5" t="s">
        <v>53</v>
      </c>
      <c r="E218" t="s">
        <v>14</v>
      </c>
      <c r="F218" s="2">
        <v>43952</v>
      </c>
      <c r="G218" t="s">
        <v>15</v>
      </c>
      <c r="H218"/>
      <c r="I218" s="11">
        <v>9935.6299999999992</v>
      </c>
    </row>
    <row r="219" spans="2:9">
      <c r="B219" s="8">
        <f t="shared" si="3"/>
        <v>216</v>
      </c>
      <c r="C219" t="s">
        <v>16</v>
      </c>
      <c r="D219" s="5" t="s">
        <v>16</v>
      </c>
      <c r="E219" t="s">
        <v>10</v>
      </c>
      <c r="F219" s="2">
        <v>43952</v>
      </c>
      <c r="G219" t="s">
        <v>15</v>
      </c>
      <c r="I219" s="11">
        <v>65683.75</v>
      </c>
    </row>
    <row r="220" spans="2:9" hidden="1">
      <c r="B220" s="8">
        <f t="shared" si="3"/>
        <v>217</v>
      </c>
      <c r="C220" t="s">
        <v>40</v>
      </c>
      <c r="D220" s="5" t="s">
        <v>20</v>
      </c>
      <c r="E220" t="s">
        <v>14</v>
      </c>
      <c r="F220" s="2">
        <v>43952</v>
      </c>
      <c r="G220" t="s">
        <v>15</v>
      </c>
      <c r="H220"/>
      <c r="I220" s="11">
        <v>33330</v>
      </c>
    </row>
    <row r="221" spans="2:9" hidden="1">
      <c r="B221" s="8">
        <f t="shared" si="3"/>
        <v>218</v>
      </c>
      <c r="C221" t="s">
        <v>57</v>
      </c>
      <c r="D221" s="5" t="s">
        <v>58</v>
      </c>
      <c r="E221" t="s">
        <v>14</v>
      </c>
      <c r="F221" s="2">
        <v>43952</v>
      </c>
      <c r="G221" t="s">
        <v>15</v>
      </c>
      <c r="H221"/>
      <c r="I221" s="11">
        <v>19812.5</v>
      </c>
    </row>
    <row r="222" spans="2:9" hidden="1">
      <c r="B222" s="8">
        <f t="shared" si="3"/>
        <v>219</v>
      </c>
      <c r="C222" t="s">
        <v>54</v>
      </c>
      <c r="D222" s="5" t="s">
        <v>48</v>
      </c>
      <c r="E222" t="s">
        <v>14</v>
      </c>
      <c r="F222" s="2">
        <v>43952</v>
      </c>
      <c r="G222" t="s">
        <v>15</v>
      </c>
      <c r="H222"/>
      <c r="I222" s="11">
        <v>9950</v>
      </c>
    </row>
    <row r="223" spans="2:9" hidden="1">
      <c r="B223" s="8">
        <f t="shared" si="3"/>
        <v>220</v>
      </c>
      <c r="C223" t="s">
        <v>55</v>
      </c>
      <c r="D223" s="5" t="s">
        <v>48</v>
      </c>
      <c r="E223" t="s">
        <v>14</v>
      </c>
      <c r="F223" s="2">
        <v>43952</v>
      </c>
      <c r="G223" t="s">
        <v>15</v>
      </c>
      <c r="H223"/>
      <c r="I223" s="11">
        <v>5683.13</v>
      </c>
    </row>
    <row r="224" spans="2:9" hidden="1">
      <c r="B224" s="8">
        <f t="shared" si="3"/>
        <v>221</v>
      </c>
      <c r="C224" t="s">
        <v>59</v>
      </c>
      <c r="D224" s="5" t="s">
        <v>20</v>
      </c>
      <c r="E224" t="s">
        <v>14</v>
      </c>
      <c r="F224" s="2">
        <v>43952</v>
      </c>
      <c r="G224" t="s">
        <v>15</v>
      </c>
      <c r="H224"/>
      <c r="I224" s="11">
        <v>3504.38</v>
      </c>
    </row>
    <row r="225" spans="2:9" hidden="1">
      <c r="B225" s="8">
        <f t="shared" si="3"/>
        <v>222</v>
      </c>
      <c r="C225" t="s">
        <v>60</v>
      </c>
      <c r="D225" s="5" t="s">
        <v>9</v>
      </c>
      <c r="E225" t="s">
        <v>10</v>
      </c>
      <c r="F225" s="2">
        <v>43952</v>
      </c>
      <c r="G225" t="s">
        <v>15</v>
      </c>
      <c r="H225"/>
      <c r="I225" s="11">
        <v>276330</v>
      </c>
    </row>
    <row r="226" spans="2:9" hidden="1">
      <c r="B226" s="8">
        <f t="shared" si="3"/>
        <v>223</v>
      </c>
      <c r="C226" t="s">
        <v>64</v>
      </c>
      <c r="D226" s="5" t="s">
        <v>65</v>
      </c>
      <c r="E226" t="s">
        <v>14</v>
      </c>
      <c r="F226" s="2">
        <v>43952</v>
      </c>
      <c r="G226" t="s">
        <v>15</v>
      </c>
      <c r="H226"/>
      <c r="I226" s="11">
        <v>3312.5</v>
      </c>
    </row>
    <row r="227" spans="2:9" hidden="1">
      <c r="B227" s="8">
        <f t="shared" si="3"/>
        <v>224</v>
      </c>
      <c r="C227" t="s">
        <v>61</v>
      </c>
      <c r="D227" s="5" t="s">
        <v>62</v>
      </c>
      <c r="E227" t="s">
        <v>14</v>
      </c>
      <c r="F227" s="2">
        <v>43952</v>
      </c>
      <c r="G227" t="s">
        <v>15</v>
      </c>
      <c r="H227"/>
      <c r="I227" s="11">
        <v>14025</v>
      </c>
    </row>
    <row r="228" spans="2:9" hidden="1">
      <c r="B228" s="8">
        <f t="shared" si="3"/>
        <v>225</v>
      </c>
      <c r="C228" t="s">
        <v>63</v>
      </c>
      <c r="D228" s="5" t="s">
        <v>62</v>
      </c>
      <c r="E228" t="s">
        <v>14</v>
      </c>
      <c r="F228" s="2">
        <v>43952</v>
      </c>
      <c r="G228" t="s">
        <v>15</v>
      </c>
      <c r="H228"/>
      <c r="I228" s="11">
        <v>2008.13</v>
      </c>
    </row>
    <row r="229" spans="2:9" hidden="1">
      <c r="B229" s="8">
        <f t="shared" si="3"/>
        <v>226</v>
      </c>
      <c r="C229" t="s">
        <v>66</v>
      </c>
      <c r="D229" s="5" t="s">
        <v>67</v>
      </c>
      <c r="E229" t="s">
        <v>14</v>
      </c>
      <c r="F229" s="2">
        <v>43952</v>
      </c>
      <c r="G229" t="s">
        <v>15</v>
      </c>
      <c r="H229"/>
      <c r="I229" s="11">
        <v>21285</v>
      </c>
    </row>
    <row r="230" spans="2:9" hidden="1">
      <c r="B230" s="8">
        <f t="shared" si="3"/>
        <v>227</v>
      </c>
      <c r="C230" t="s">
        <v>13</v>
      </c>
      <c r="D230" s="5" t="s">
        <v>13</v>
      </c>
      <c r="E230" t="s">
        <v>10</v>
      </c>
      <c r="F230" s="2">
        <v>43952</v>
      </c>
      <c r="G230" t="s">
        <v>15</v>
      </c>
      <c r="H230"/>
      <c r="I230" s="11">
        <v>97305</v>
      </c>
    </row>
    <row r="231" spans="2:9" hidden="1">
      <c r="B231" s="8">
        <f t="shared" si="3"/>
        <v>228</v>
      </c>
      <c r="C231" t="s">
        <v>69</v>
      </c>
      <c r="D231" s="5" t="s">
        <v>21</v>
      </c>
      <c r="E231" t="s">
        <v>14</v>
      </c>
      <c r="F231" s="2">
        <v>43952</v>
      </c>
      <c r="G231" t="s">
        <v>15</v>
      </c>
      <c r="H231"/>
      <c r="I231" s="11">
        <v>8911.8799999999992</v>
      </c>
    </row>
    <row r="232" spans="2:9" hidden="1">
      <c r="B232" s="8">
        <f t="shared" si="3"/>
        <v>229</v>
      </c>
      <c r="C232" t="s">
        <v>22</v>
      </c>
      <c r="D232" s="5" t="s">
        <v>23</v>
      </c>
      <c r="E232" t="s">
        <v>14</v>
      </c>
      <c r="F232" s="2">
        <v>43983</v>
      </c>
      <c r="G232" t="s">
        <v>15</v>
      </c>
      <c r="H232" s="10"/>
      <c r="I232" s="11">
        <v>10132.5</v>
      </c>
    </row>
    <row r="233" spans="2:9" hidden="1">
      <c r="B233" s="8">
        <f t="shared" si="3"/>
        <v>230</v>
      </c>
      <c r="C233" t="s">
        <v>24</v>
      </c>
      <c r="D233" s="5" t="s">
        <v>23</v>
      </c>
      <c r="E233" t="s">
        <v>14</v>
      </c>
      <c r="F233" s="2">
        <v>43983</v>
      </c>
      <c r="G233" t="s">
        <v>15</v>
      </c>
      <c r="H233" s="10"/>
      <c r="I233" s="11">
        <v>7993.13</v>
      </c>
    </row>
    <row r="234" spans="2:9" hidden="1">
      <c r="B234" s="8">
        <f t="shared" si="3"/>
        <v>231</v>
      </c>
      <c r="C234" t="s">
        <v>41</v>
      </c>
      <c r="D234" s="5" t="s">
        <v>20</v>
      </c>
      <c r="E234" t="s">
        <v>14</v>
      </c>
      <c r="F234" s="2">
        <v>43983</v>
      </c>
      <c r="G234" t="s">
        <v>15</v>
      </c>
      <c r="H234" s="9"/>
      <c r="I234" s="11">
        <v>24787.5</v>
      </c>
    </row>
    <row r="235" spans="2:9" hidden="1">
      <c r="B235" s="8">
        <f t="shared" si="3"/>
        <v>232</v>
      </c>
      <c r="C235" t="s">
        <v>45</v>
      </c>
      <c r="D235" s="5" t="s">
        <v>46</v>
      </c>
      <c r="E235" t="s">
        <v>14</v>
      </c>
      <c r="F235" s="2">
        <v>43983</v>
      </c>
      <c r="G235" t="s">
        <v>15</v>
      </c>
      <c r="H235"/>
      <c r="I235" s="11">
        <v>5912.5</v>
      </c>
    </row>
    <row r="236" spans="2:9" hidden="1">
      <c r="B236" s="8">
        <f t="shared" si="3"/>
        <v>233</v>
      </c>
      <c r="C236" t="s">
        <v>42</v>
      </c>
      <c r="D236" s="5" t="s">
        <v>43</v>
      </c>
      <c r="E236" t="s">
        <v>10</v>
      </c>
      <c r="F236" s="2">
        <v>43983</v>
      </c>
      <c r="G236" t="s">
        <v>15</v>
      </c>
      <c r="H236" s="10"/>
      <c r="I236" s="11">
        <v>26661.25</v>
      </c>
    </row>
    <row r="237" spans="2:9" hidden="1">
      <c r="B237" s="8">
        <f t="shared" si="3"/>
        <v>234</v>
      </c>
      <c r="C237" t="s">
        <v>44</v>
      </c>
      <c r="D237" s="5" t="s">
        <v>43</v>
      </c>
      <c r="E237" t="s">
        <v>10</v>
      </c>
      <c r="F237" s="2">
        <v>43983</v>
      </c>
      <c r="G237" t="s">
        <v>15</v>
      </c>
      <c r="H237" s="10"/>
      <c r="I237" s="11">
        <v>22140</v>
      </c>
    </row>
    <row r="238" spans="2:9" hidden="1">
      <c r="B238" s="8">
        <f t="shared" si="3"/>
        <v>235</v>
      </c>
      <c r="C238" t="s">
        <v>47</v>
      </c>
      <c r="D238" s="5" t="s">
        <v>48</v>
      </c>
      <c r="E238" t="s">
        <v>14</v>
      </c>
      <c r="F238" s="2">
        <v>43983</v>
      </c>
      <c r="G238" t="s">
        <v>15</v>
      </c>
      <c r="H238" s="10"/>
      <c r="I238" s="11">
        <v>24887.5</v>
      </c>
    </row>
    <row r="239" spans="2:9" hidden="1">
      <c r="B239" s="8">
        <f t="shared" si="3"/>
        <v>236</v>
      </c>
      <c r="C239" t="s">
        <v>49</v>
      </c>
      <c r="D239" s="5" t="s">
        <v>50</v>
      </c>
      <c r="E239" t="s">
        <v>14</v>
      </c>
      <c r="F239" s="2">
        <v>43983</v>
      </c>
      <c r="G239" t="s">
        <v>15</v>
      </c>
      <c r="H239" s="10"/>
      <c r="I239" s="11">
        <v>1762.5</v>
      </c>
    </row>
    <row r="240" spans="2:9" hidden="1">
      <c r="B240" s="8">
        <f t="shared" si="3"/>
        <v>237</v>
      </c>
      <c r="C240" t="s">
        <v>52</v>
      </c>
      <c r="D240" s="5" t="s">
        <v>20</v>
      </c>
      <c r="E240" t="s">
        <v>14</v>
      </c>
      <c r="F240" s="2">
        <v>43983</v>
      </c>
      <c r="G240" t="s">
        <v>15</v>
      </c>
      <c r="H240"/>
      <c r="I240" s="11">
        <v>1112.5</v>
      </c>
    </row>
    <row r="241" spans="2:9" hidden="1">
      <c r="B241" s="8">
        <f t="shared" si="3"/>
        <v>238</v>
      </c>
      <c r="C241" t="s">
        <v>51</v>
      </c>
      <c r="D241" s="5" t="s">
        <v>46</v>
      </c>
      <c r="E241" t="s">
        <v>14</v>
      </c>
      <c r="F241" s="2">
        <v>43983</v>
      </c>
      <c r="G241" t="s">
        <v>15</v>
      </c>
      <c r="H241" s="10"/>
      <c r="I241" s="11">
        <v>8649.3799999999992</v>
      </c>
    </row>
    <row r="242" spans="2:9" hidden="1">
      <c r="B242" s="8">
        <f t="shared" si="3"/>
        <v>239</v>
      </c>
      <c r="C242" t="s">
        <v>53</v>
      </c>
      <c r="D242" s="5" t="s">
        <v>53</v>
      </c>
      <c r="E242" t="s">
        <v>14</v>
      </c>
      <c r="F242" s="2">
        <v>43983</v>
      </c>
      <c r="G242" t="s">
        <v>15</v>
      </c>
      <c r="H242" s="10"/>
      <c r="I242" s="11">
        <v>9686.25</v>
      </c>
    </row>
    <row r="243" spans="2:9" hidden="1">
      <c r="B243" s="8">
        <f t="shared" si="3"/>
        <v>240</v>
      </c>
      <c r="C243" t="s">
        <v>17</v>
      </c>
      <c r="D243" s="5" t="s">
        <v>18</v>
      </c>
      <c r="E243" t="s">
        <v>14</v>
      </c>
      <c r="F243" s="2">
        <v>43983</v>
      </c>
      <c r="G243" t="s">
        <v>15</v>
      </c>
      <c r="H243" s="10"/>
      <c r="I243" s="11">
        <v>37524.379999999997</v>
      </c>
    </row>
    <row r="244" spans="2:9" hidden="1">
      <c r="B244" s="8">
        <f t="shared" si="3"/>
        <v>241</v>
      </c>
      <c r="C244" t="s">
        <v>19</v>
      </c>
      <c r="D244" s="5" t="s">
        <v>20</v>
      </c>
      <c r="E244" t="s">
        <v>14</v>
      </c>
      <c r="F244" s="2">
        <v>43983</v>
      </c>
      <c r="G244" t="s">
        <v>15</v>
      </c>
      <c r="H244" s="10"/>
      <c r="I244" s="11">
        <v>50700</v>
      </c>
    </row>
    <row r="245" spans="2:9" hidden="1">
      <c r="B245" s="8">
        <f t="shared" si="3"/>
        <v>242</v>
      </c>
      <c r="C245" t="s">
        <v>21</v>
      </c>
      <c r="D245" s="5" t="s">
        <v>21</v>
      </c>
      <c r="E245" t="s">
        <v>14</v>
      </c>
      <c r="F245" s="2">
        <v>43983</v>
      </c>
      <c r="G245" t="s">
        <v>15</v>
      </c>
      <c r="H245" s="10"/>
      <c r="I245" s="11">
        <v>14831.25</v>
      </c>
    </row>
    <row r="246" spans="2:9" hidden="1">
      <c r="B246" s="8">
        <f t="shared" si="3"/>
        <v>243</v>
      </c>
      <c r="C246" t="s">
        <v>25</v>
      </c>
      <c r="D246" s="5" t="s">
        <v>25</v>
      </c>
      <c r="E246" t="s">
        <v>14</v>
      </c>
      <c r="F246" s="2">
        <v>43983</v>
      </c>
      <c r="G246" t="s">
        <v>15</v>
      </c>
      <c r="H246" s="10"/>
      <c r="I246" s="11">
        <v>11865</v>
      </c>
    </row>
    <row r="247" spans="2:9" hidden="1">
      <c r="B247" s="8">
        <f t="shared" si="3"/>
        <v>244</v>
      </c>
      <c r="C247" t="s">
        <v>26</v>
      </c>
      <c r="D247" s="5" t="s">
        <v>20</v>
      </c>
      <c r="E247" t="s">
        <v>14</v>
      </c>
      <c r="F247" s="2">
        <v>43983</v>
      </c>
      <c r="G247" t="s">
        <v>15</v>
      </c>
      <c r="H247" s="10"/>
      <c r="I247" s="11">
        <v>12705</v>
      </c>
    </row>
    <row r="248" spans="2:9" hidden="1">
      <c r="B248" s="8">
        <f t="shared" si="3"/>
        <v>245</v>
      </c>
      <c r="C248" t="s">
        <v>27</v>
      </c>
      <c r="D248" s="5" t="s">
        <v>28</v>
      </c>
      <c r="E248" t="s">
        <v>14</v>
      </c>
      <c r="F248" s="2">
        <v>43983</v>
      </c>
      <c r="G248" t="s">
        <v>15</v>
      </c>
      <c r="H248" s="10"/>
      <c r="I248" s="11">
        <v>9673.1299999999992</v>
      </c>
    </row>
    <row r="249" spans="2:9" hidden="1">
      <c r="B249" s="8">
        <f t="shared" si="3"/>
        <v>246</v>
      </c>
      <c r="C249" t="s">
        <v>29</v>
      </c>
      <c r="D249" s="5" t="s">
        <v>30</v>
      </c>
      <c r="E249" t="s">
        <v>14</v>
      </c>
      <c r="F249" s="2">
        <v>43983</v>
      </c>
      <c r="G249" t="s">
        <v>15</v>
      </c>
      <c r="H249" s="10"/>
      <c r="I249" s="11">
        <v>8675.6299999999992</v>
      </c>
    </row>
    <row r="250" spans="2:9" hidden="1">
      <c r="B250" s="8">
        <f t="shared" si="3"/>
        <v>247</v>
      </c>
      <c r="C250" t="s">
        <v>31</v>
      </c>
      <c r="D250" s="5" t="s">
        <v>32</v>
      </c>
      <c r="E250" t="s">
        <v>14</v>
      </c>
      <c r="F250" s="2">
        <v>43983</v>
      </c>
      <c r="G250" t="s">
        <v>15</v>
      </c>
      <c r="H250" s="10"/>
      <c r="I250" s="11">
        <v>4575</v>
      </c>
    </row>
    <row r="251" spans="2:9" hidden="1">
      <c r="B251" s="8">
        <f t="shared" si="3"/>
        <v>248</v>
      </c>
      <c r="C251" t="s">
        <v>33</v>
      </c>
      <c r="D251" s="5" t="s">
        <v>33</v>
      </c>
      <c r="E251" t="s">
        <v>14</v>
      </c>
      <c r="F251" s="2">
        <v>43983</v>
      </c>
      <c r="G251" t="s">
        <v>15</v>
      </c>
      <c r="H251" s="10"/>
      <c r="I251" s="11">
        <v>4687.5</v>
      </c>
    </row>
    <row r="252" spans="2:9" hidden="1">
      <c r="B252" s="8">
        <f t="shared" si="3"/>
        <v>249</v>
      </c>
      <c r="C252" t="s">
        <v>34</v>
      </c>
      <c r="D252" s="5" t="s">
        <v>35</v>
      </c>
      <c r="E252" t="s">
        <v>14</v>
      </c>
      <c r="F252" s="2">
        <v>43983</v>
      </c>
      <c r="G252" t="s">
        <v>15</v>
      </c>
      <c r="H252" s="10"/>
      <c r="I252" s="11">
        <v>3925</v>
      </c>
    </row>
    <row r="253" spans="2:9" hidden="1">
      <c r="B253" s="8">
        <f t="shared" si="3"/>
        <v>250</v>
      </c>
      <c r="C253" t="s">
        <v>36</v>
      </c>
      <c r="D253" s="5" t="s">
        <v>37</v>
      </c>
      <c r="E253" t="s">
        <v>14</v>
      </c>
      <c r="F253" s="2">
        <v>43983</v>
      </c>
      <c r="G253" t="s">
        <v>15</v>
      </c>
      <c r="H253" s="10"/>
      <c r="I253" s="11">
        <v>4305</v>
      </c>
    </row>
    <row r="254" spans="2:9" hidden="1">
      <c r="B254" s="8">
        <f t="shared" si="3"/>
        <v>251</v>
      </c>
      <c r="C254" t="s">
        <v>57</v>
      </c>
      <c r="D254" s="5" t="s">
        <v>58</v>
      </c>
      <c r="E254" t="s">
        <v>14</v>
      </c>
      <c r="F254" s="2">
        <v>43983</v>
      </c>
      <c r="G254" t="s">
        <v>15</v>
      </c>
      <c r="H254" s="10"/>
      <c r="I254" s="11">
        <v>18562.5</v>
      </c>
    </row>
    <row r="255" spans="2:9" hidden="1">
      <c r="B255" s="8">
        <f t="shared" si="3"/>
        <v>252</v>
      </c>
      <c r="C255" t="s">
        <v>38</v>
      </c>
      <c r="D255" s="5" t="s">
        <v>20</v>
      </c>
      <c r="E255" t="s">
        <v>14</v>
      </c>
      <c r="F255" s="2">
        <v>43983</v>
      </c>
      <c r="G255" t="s">
        <v>15</v>
      </c>
      <c r="H255" s="10"/>
      <c r="I255" s="11">
        <v>2550</v>
      </c>
    </row>
    <row r="256" spans="2:9" hidden="1">
      <c r="B256" s="8">
        <f t="shared" si="3"/>
        <v>253</v>
      </c>
      <c r="C256" t="s">
        <v>39</v>
      </c>
      <c r="D256" s="5" t="s">
        <v>37</v>
      </c>
      <c r="E256" t="s">
        <v>14</v>
      </c>
      <c r="F256" s="2">
        <v>43983</v>
      </c>
      <c r="G256" t="s">
        <v>15</v>
      </c>
      <c r="H256" s="10"/>
      <c r="I256">
        <v>962.5</v>
      </c>
    </row>
    <row r="257" spans="2:9">
      <c r="B257" s="8">
        <f t="shared" si="3"/>
        <v>254</v>
      </c>
      <c r="C257" t="s">
        <v>16</v>
      </c>
      <c r="D257" s="5" t="s">
        <v>16</v>
      </c>
      <c r="E257" t="s">
        <v>10</v>
      </c>
      <c r="F257" s="2">
        <v>43983</v>
      </c>
      <c r="G257" t="s">
        <v>15</v>
      </c>
      <c r="H257" s="20"/>
      <c r="I257" s="11">
        <v>63043.75</v>
      </c>
    </row>
    <row r="258" spans="2:9" hidden="1">
      <c r="B258" s="8">
        <f t="shared" si="3"/>
        <v>255</v>
      </c>
      <c r="C258" t="s">
        <v>40</v>
      </c>
      <c r="D258" s="5" t="s">
        <v>20</v>
      </c>
      <c r="E258" t="s">
        <v>14</v>
      </c>
      <c r="F258" s="2">
        <v>43983</v>
      </c>
      <c r="G258" t="s">
        <v>15</v>
      </c>
      <c r="H258" s="9"/>
      <c r="I258" s="11">
        <v>34966.25</v>
      </c>
    </row>
    <row r="259" spans="2:9" hidden="1">
      <c r="B259" s="8">
        <f t="shared" si="3"/>
        <v>256</v>
      </c>
      <c r="C259" t="s">
        <v>54</v>
      </c>
      <c r="D259" s="5" t="s">
        <v>48</v>
      </c>
      <c r="E259" t="s">
        <v>14</v>
      </c>
      <c r="F259" s="2">
        <v>43983</v>
      </c>
      <c r="G259" t="s">
        <v>15</v>
      </c>
      <c r="H259" s="10"/>
      <c r="I259" s="11">
        <v>9850</v>
      </c>
    </row>
    <row r="260" spans="2:9" hidden="1">
      <c r="B260" s="8">
        <f t="shared" ref="B260:B323" si="4">ROW()-3</f>
        <v>257</v>
      </c>
      <c r="C260" t="s">
        <v>55</v>
      </c>
      <c r="D260" s="5" t="s">
        <v>48</v>
      </c>
      <c r="E260" t="s">
        <v>14</v>
      </c>
      <c r="F260" s="2">
        <v>43983</v>
      </c>
      <c r="G260" t="s">
        <v>15</v>
      </c>
      <c r="H260" s="10"/>
      <c r="I260" s="11">
        <v>5906.25</v>
      </c>
    </row>
    <row r="261" spans="2:9" hidden="1">
      <c r="B261" s="8">
        <f t="shared" si="4"/>
        <v>258</v>
      </c>
      <c r="C261" t="s">
        <v>59</v>
      </c>
      <c r="D261" s="5" t="s">
        <v>20</v>
      </c>
      <c r="E261" t="s">
        <v>14</v>
      </c>
      <c r="F261" s="2">
        <v>43983</v>
      </c>
      <c r="G261" t="s">
        <v>15</v>
      </c>
      <c r="H261" s="10"/>
      <c r="I261" s="11">
        <v>3465</v>
      </c>
    </row>
    <row r="262" spans="2:9" hidden="1">
      <c r="B262" s="8">
        <f t="shared" si="4"/>
        <v>259</v>
      </c>
      <c r="C262" t="s">
        <v>60</v>
      </c>
      <c r="D262" s="5" t="s">
        <v>9</v>
      </c>
      <c r="E262" t="s">
        <v>10</v>
      </c>
      <c r="F262" s="2">
        <v>43983</v>
      </c>
      <c r="G262" t="s">
        <v>15</v>
      </c>
      <c r="H262" s="9"/>
      <c r="I262" s="11">
        <v>251055</v>
      </c>
    </row>
    <row r="263" spans="2:9" hidden="1">
      <c r="B263" s="8">
        <f t="shared" si="4"/>
        <v>260</v>
      </c>
      <c r="C263" t="s">
        <v>64</v>
      </c>
      <c r="D263" s="5" t="s">
        <v>65</v>
      </c>
      <c r="E263" t="s">
        <v>14</v>
      </c>
      <c r="F263" s="2">
        <v>43983</v>
      </c>
      <c r="G263" t="s">
        <v>15</v>
      </c>
      <c r="H263"/>
      <c r="I263" s="11">
        <v>2525</v>
      </c>
    </row>
    <row r="264" spans="2:9" hidden="1">
      <c r="B264" s="8">
        <f t="shared" si="4"/>
        <v>261</v>
      </c>
      <c r="C264" t="s">
        <v>61</v>
      </c>
      <c r="D264" s="5" t="s">
        <v>62</v>
      </c>
      <c r="E264" t="s">
        <v>14</v>
      </c>
      <c r="F264" s="2">
        <v>43983</v>
      </c>
      <c r="G264" t="s">
        <v>15</v>
      </c>
      <c r="H264" s="10"/>
      <c r="I264" s="11">
        <v>13700</v>
      </c>
    </row>
    <row r="265" spans="2:9" hidden="1">
      <c r="B265" s="8">
        <f t="shared" si="4"/>
        <v>262</v>
      </c>
      <c r="C265" t="s">
        <v>63</v>
      </c>
      <c r="D265" s="5" t="s">
        <v>62</v>
      </c>
      <c r="E265" t="s">
        <v>14</v>
      </c>
      <c r="F265" s="2">
        <v>43983</v>
      </c>
      <c r="G265" t="s">
        <v>15</v>
      </c>
      <c r="H265" s="10"/>
      <c r="I265" s="11">
        <v>1916.25</v>
      </c>
    </row>
    <row r="266" spans="2:9" hidden="1">
      <c r="B266" s="8">
        <f t="shared" si="4"/>
        <v>263</v>
      </c>
      <c r="C266" t="s">
        <v>66</v>
      </c>
      <c r="D266" s="5" t="s">
        <v>67</v>
      </c>
      <c r="E266" t="s">
        <v>14</v>
      </c>
      <c r="F266" s="2">
        <v>43983</v>
      </c>
      <c r="G266" t="s">
        <v>15</v>
      </c>
      <c r="H266" s="9"/>
      <c r="I266" s="11">
        <v>21752.5</v>
      </c>
    </row>
    <row r="267" spans="2:9" hidden="1">
      <c r="B267" s="8">
        <f t="shared" si="4"/>
        <v>264</v>
      </c>
      <c r="C267" t="s">
        <v>13</v>
      </c>
      <c r="D267" s="5" t="s">
        <v>13</v>
      </c>
      <c r="E267" t="s">
        <v>10</v>
      </c>
      <c r="F267" s="2">
        <v>43983</v>
      </c>
      <c r="G267" t="s">
        <v>15</v>
      </c>
      <c r="H267" s="9"/>
      <c r="I267" s="11">
        <v>94545</v>
      </c>
    </row>
    <row r="268" spans="2:9" hidden="1">
      <c r="B268" s="8">
        <f t="shared" si="4"/>
        <v>265</v>
      </c>
      <c r="C268" t="s">
        <v>69</v>
      </c>
      <c r="D268" s="5" t="s">
        <v>21</v>
      </c>
      <c r="E268" t="s">
        <v>14</v>
      </c>
      <c r="F268" s="2">
        <v>43983</v>
      </c>
      <c r="G268" t="s">
        <v>15</v>
      </c>
      <c r="H268" s="10"/>
      <c r="I268" s="11">
        <v>7271.25</v>
      </c>
    </row>
    <row r="269" spans="2:9" hidden="1">
      <c r="B269" s="8">
        <f t="shared" si="4"/>
        <v>266</v>
      </c>
      <c r="C269" t="s">
        <v>12</v>
      </c>
      <c r="D269" s="5" t="s">
        <v>13</v>
      </c>
      <c r="E269" t="s">
        <v>10</v>
      </c>
      <c r="F269" s="2">
        <v>44013</v>
      </c>
      <c r="G269" s="9" t="s">
        <v>15</v>
      </c>
      <c r="H269"/>
      <c r="I269" s="1">
        <v>77895</v>
      </c>
    </row>
    <row r="270" spans="2:9" hidden="1">
      <c r="B270" s="8">
        <f t="shared" si="4"/>
        <v>267</v>
      </c>
      <c r="C270" t="s">
        <v>22</v>
      </c>
      <c r="D270" s="5" t="s">
        <v>23</v>
      </c>
      <c r="E270" t="s">
        <v>14</v>
      </c>
      <c r="F270" s="2">
        <v>44013</v>
      </c>
      <c r="G270" s="9" t="s">
        <v>15</v>
      </c>
      <c r="H270"/>
      <c r="I270" s="1">
        <v>10565.63</v>
      </c>
    </row>
    <row r="271" spans="2:9" hidden="1">
      <c r="B271" s="8">
        <f t="shared" si="4"/>
        <v>268</v>
      </c>
      <c r="C271" t="s">
        <v>24</v>
      </c>
      <c r="D271" s="5" t="s">
        <v>23</v>
      </c>
      <c r="E271" t="s">
        <v>14</v>
      </c>
      <c r="F271" s="2">
        <v>44013</v>
      </c>
      <c r="G271" s="9" t="s">
        <v>15</v>
      </c>
      <c r="H271"/>
      <c r="I271" s="1">
        <v>7980</v>
      </c>
    </row>
    <row r="272" spans="2:9" hidden="1">
      <c r="B272" s="8">
        <f t="shared" si="4"/>
        <v>269</v>
      </c>
      <c r="C272" t="s">
        <v>41</v>
      </c>
      <c r="D272" s="5" t="s">
        <v>20</v>
      </c>
      <c r="E272" t="s">
        <v>14</v>
      </c>
      <c r="F272" s="2">
        <v>44013</v>
      </c>
      <c r="G272" s="9" t="s">
        <v>15</v>
      </c>
      <c r="H272"/>
      <c r="I272" s="1">
        <v>24262.5</v>
      </c>
    </row>
    <row r="273" spans="2:9" hidden="1">
      <c r="B273" s="8">
        <f t="shared" si="4"/>
        <v>270</v>
      </c>
      <c r="C273" t="s">
        <v>45</v>
      </c>
      <c r="D273" s="5" t="s">
        <v>46</v>
      </c>
      <c r="E273" t="s">
        <v>14</v>
      </c>
      <c r="F273" s="2">
        <v>44013</v>
      </c>
      <c r="G273" s="9" t="s">
        <v>15</v>
      </c>
      <c r="H273"/>
      <c r="I273" s="1">
        <v>5812.5</v>
      </c>
    </row>
    <row r="274" spans="2:9" hidden="1">
      <c r="B274" s="8">
        <f t="shared" si="4"/>
        <v>271</v>
      </c>
      <c r="C274" t="s">
        <v>42</v>
      </c>
      <c r="D274" s="5" t="s">
        <v>43</v>
      </c>
      <c r="E274" t="s">
        <v>10</v>
      </c>
      <c r="F274" s="2">
        <v>44013</v>
      </c>
      <c r="G274" s="9" t="s">
        <v>15</v>
      </c>
      <c r="H274"/>
      <c r="I274" s="1">
        <v>24805</v>
      </c>
    </row>
    <row r="275" spans="2:9" hidden="1">
      <c r="B275" s="8">
        <f t="shared" si="4"/>
        <v>272</v>
      </c>
      <c r="C275" t="s">
        <v>44</v>
      </c>
      <c r="D275" s="5" t="s">
        <v>43</v>
      </c>
      <c r="E275" t="s">
        <v>10</v>
      </c>
      <c r="F275" s="2">
        <v>44013</v>
      </c>
      <c r="G275" s="9" t="s">
        <v>15</v>
      </c>
      <c r="H275"/>
      <c r="I275" s="1">
        <v>19515</v>
      </c>
    </row>
    <row r="276" spans="2:9" hidden="1">
      <c r="B276" s="8">
        <f t="shared" si="4"/>
        <v>273</v>
      </c>
      <c r="C276" t="s">
        <v>47</v>
      </c>
      <c r="D276" s="5" t="s">
        <v>48</v>
      </c>
      <c r="E276" t="s">
        <v>14</v>
      </c>
      <c r="F276" s="2">
        <v>44013</v>
      </c>
      <c r="G276" s="9" t="s">
        <v>15</v>
      </c>
      <c r="H276" s="10"/>
      <c r="I276" s="1">
        <v>24557.5</v>
      </c>
    </row>
    <row r="277" spans="2:9" hidden="1">
      <c r="B277" s="8">
        <f t="shared" si="4"/>
        <v>274</v>
      </c>
      <c r="C277" t="s">
        <v>49</v>
      </c>
      <c r="D277" s="5" t="s">
        <v>50</v>
      </c>
      <c r="E277" t="s">
        <v>14</v>
      </c>
      <c r="F277" s="2">
        <v>44013</v>
      </c>
      <c r="G277" s="9" t="s">
        <v>15</v>
      </c>
      <c r="H277"/>
      <c r="I277" s="1">
        <v>1900</v>
      </c>
    </row>
    <row r="278" spans="2:9" hidden="1">
      <c r="B278" s="8">
        <f t="shared" si="4"/>
        <v>275</v>
      </c>
      <c r="C278" t="s">
        <v>52</v>
      </c>
      <c r="D278" s="5" t="s">
        <v>20</v>
      </c>
      <c r="E278" t="s">
        <v>14</v>
      </c>
      <c r="F278" s="2">
        <v>44013</v>
      </c>
      <c r="G278" s="9" t="s">
        <v>15</v>
      </c>
      <c r="H278"/>
      <c r="I278" s="1">
        <v>1050</v>
      </c>
    </row>
    <row r="279" spans="2:9" hidden="1">
      <c r="B279" s="8">
        <f t="shared" si="4"/>
        <v>276</v>
      </c>
      <c r="C279" t="s">
        <v>51</v>
      </c>
      <c r="D279" s="5" t="s">
        <v>46</v>
      </c>
      <c r="E279" t="s">
        <v>14</v>
      </c>
      <c r="F279" s="2">
        <v>44013</v>
      </c>
      <c r="G279" s="9" t="s">
        <v>15</v>
      </c>
      <c r="H279"/>
      <c r="I279" s="1">
        <v>8557.5</v>
      </c>
    </row>
    <row r="280" spans="2:9" hidden="1">
      <c r="B280" s="8">
        <f t="shared" si="4"/>
        <v>277</v>
      </c>
      <c r="C280" t="s">
        <v>53</v>
      </c>
      <c r="D280" s="5" t="s">
        <v>53</v>
      </c>
      <c r="E280" t="s">
        <v>14</v>
      </c>
      <c r="F280" s="2">
        <v>44013</v>
      </c>
      <c r="G280" s="9" t="s">
        <v>15</v>
      </c>
      <c r="H280"/>
      <c r="I280" s="1">
        <v>9331.8799999999992</v>
      </c>
    </row>
    <row r="281" spans="2:9" hidden="1">
      <c r="B281" s="8">
        <f t="shared" si="4"/>
        <v>278</v>
      </c>
      <c r="C281" t="s">
        <v>57</v>
      </c>
      <c r="D281" s="5" t="s">
        <v>58</v>
      </c>
      <c r="E281" t="s">
        <v>14</v>
      </c>
      <c r="F281" s="2">
        <v>44013</v>
      </c>
      <c r="G281" s="9" t="s">
        <v>15</v>
      </c>
      <c r="H281" s="10"/>
      <c r="I281" s="1">
        <v>17575</v>
      </c>
    </row>
    <row r="282" spans="2:9" hidden="1">
      <c r="B282" s="8">
        <f t="shared" si="4"/>
        <v>279</v>
      </c>
      <c r="C282" t="s">
        <v>17</v>
      </c>
      <c r="D282" s="5" t="s">
        <v>18</v>
      </c>
      <c r="E282" t="s">
        <v>14</v>
      </c>
      <c r="F282" s="2">
        <v>44013</v>
      </c>
      <c r="G282" s="9" t="s">
        <v>15</v>
      </c>
      <c r="H282" s="10"/>
      <c r="I282" s="1">
        <v>37222.5</v>
      </c>
    </row>
    <row r="283" spans="2:9" hidden="1">
      <c r="B283" s="8">
        <f t="shared" si="4"/>
        <v>280</v>
      </c>
      <c r="C283" t="s">
        <v>19</v>
      </c>
      <c r="D283" s="5" t="s">
        <v>20</v>
      </c>
      <c r="E283" t="s">
        <v>14</v>
      </c>
      <c r="F283" s="2">
        <v>44013</v>
      </c>
      <c r="G283" s="9" t="s">
        <v>15</v>
      </c>
      <c r="H283" s="10"/>
      <c r="I283" s="1">
        <v>51330</v>
      </c>
    </row>
    <row r="284" spans="2:9" hidden="1">
      <c r="B284" s="8">
        <f t="shared" si="4"/>
        <v>281</v>
      </c>
      <c r="C284" t="s">
        <v>21</v>
      </c>
      <c r="D284" s="5" t="s">
        <v>21</v>
      </c>
      <c r="E284" t="s">
        <v>14</v>
      </c>
      <c r="F284" s="2">
        <v>44013</v>
      </c>
      <c r="G284" s="9" t="s">
        <v>15</v>
      </c>
      <c r="H284"/>
      <c r="I284" s="1">
        <v>14581.88</v>
      </c>
    </row>
    <row r="285" spans="2:9" hidden="1">
      <c r="B285" s="8">
        <f t="shared" si="4"/>
        <v>282</v>
      </c>
      <c r="C285" t="s">
        <v>25</v>
      </c>
      <c r="D285" s="5" t="s">
        <v>25</v>
      </c>
      <c r="E285" t="s">
        <v>14</v>
      </c>
      <c r="F285" s="2">
        <v>44013</v>
      </c>
      <c r="G285" s="9" t="s">
        <v>15</v>
      </c>
      <c r="H285"/>
      <c r="I285" s="1">
        <v>11996.25</v>
      </c>
    </row>
    <row r="286" spans="2:9" hidden="1">
      <c r="B286" s="8">
        <f t="shared" si="4"/>
        <v>283</v>
      </c>
      <c r="C286" t="s">
        <v>26</v>
      </c>
      <c r="D286" s="5" t="s">
        <v>20</v>
      </c>
      <c r="E286" t="s">
        <v>14</v>
      </c>
      <c r="F286" s="2">
        <v>44013</v>
      </c>
      <c r="G286" s="9" t="s">
        <v>15</v>
      </c>
      <c r="H286"/>
      <c r="I286" s="1">
        <v>14437.5</v>
      </c>
    </row>
    <row r="287" spans="2:9" hidden="1">
      <c r="B287" s="8">
        <f t="shared" si="4"/>
        <v>284</v>
      </c>
      <c r="C287" t="s">
        <v>27</v>
      </c>
      <c r="D287" s="5" t="s">
        <v>28</v>
      </c>
      <c r="E287" t="s">
        <v>14</v>
      </c>
      <c r="F287" s="2">
        <v>44013</v>
      </c>
      <c r="G287" s="9" t="s">
        <v>15</v>
      </c>
      <c r="H287"/>
      <c r="I287" s="1">
        <v>10473.75</v>
      </c>
    </row>
    <row r="288" spans="2:9" hidden="1">
      <c r="B288" s="8">
        <f t="shared" si="4"/>
        <v>285</v>
      </c>
      <c r="C288" t="s">
        <v>29</v>
      </c>
      <c r="D288" s="5" t="s">
        <v>30</v>
      </c>
      <c r="E288" t="s">
        <v>14</v>
      </c>
      <c r="F288" s="2">
        <v>44013</v>
      </c>
      <c r="G288" s="9" t="s">
        <v>15</v>
      </c>
      <c r="H288"/>
      <c r="I288" s="1">
        <v>8662.5</v>
      </c>
    </row>
    <row r="289" spans="2:9" hidden="1">
      <c r="B289" s="8">
        <f t="shared" si="4"/>
        <v>286</v>
      </c>
      <c r="C289" t="s">
        <v>54</v>
      </c>
      <c r="D289" s="5" t="s">
        <v>48</v>
      </c>
      <c r="E289" t="s">
        <v>14</v>
      </c>
      <c r="F289" s="2">
        <v>44013</v>
      </c>
      <c r="G289" s="9" t="s">
        <v>15</v>
      </c>
      <c r="H289"/>
      <c r="I289" s="1">
        <v>11537.5</v>
      </c>
    </row>
    <row r="290" spans="2:9" hidden="1">
      <c r="B290" s="8">
        <f t="shared" si="4"/>
        <v>287</v>
      </c>
      <c r="C290" t="s">
        <v>31</v>
      </c>
      <c r="D290" s="5" t="s">
        <v>32</v>
      </c>
      <c r="E290" t="s">
        <v>14</v>
      </c>
      <c r="F290" s="2">
        <v>44013</v>
      </c>
      <c r="G290" s="9" t="s">
        <v>15</v>
      </c>
      <c r="H290"/>
      <c r="I290" s="1">
        <v>4587.5</v>
      </c>
    </row>
    <row r="291" spans="2:9" hidden="1">
      <c r="B291" s="8">
        <f t="shared" si="4"/>
        <v>288</v>
      </c>
      <c r="C291" t="s">
        <v>33</v>
      </c>
      <c r="D291" s="5" t="s">
        <v>33</v>
      </c>
      <c r="E291" t="s">
        <v>14</v>
      </c>
      <c r="F291" s="2">
        <v>44013</v>
      </c>
      <c r="G291" s="9" t="s">
        <v>15</v>
      </c>
      <c r="H291"/>
      <c r="I291" s="1">
        <v>4687.5</v>
      </c>
    </row>
    <row r="292" spans="2:9" hidden="1">
      <c r="B292" s="8">
        <f t="shared" si="4"/>
        <v>289</v>
      </c>
      <c r="C292" t="s">
        <v>34</v>
      </c>
      <c r="D292" s="5" t="s">
        <v>35</v>
      </c>
      <c r="E292" t="s">
        <v>14</v>
      </c>
      <c r="F292" s="2">
        <v>44013</v>
      </c>
      <c r="G292" s="9" t="s">
        <v>15</v>
      </c>
      <c r="H292"/>
      <c r="I292" s="1">
        <v>4012.5</v>
      </c>
    </row>
    <row r="293" spans="2:9" hidden="1">
      <c r="B293" s="8">
        <f t="shared" si="4"/>
        <v>290</v>
      </c>
      <c r="C293" s="14" t="s">
        <v>36</v>
      </c>
      <c r="D293" s="5" t="s">
        <v>37</v>
      </c>
      <c r="E293" t="s">
        <v>14</v>
      </c>
      <c r="F293" s="2">
        <v>44013</v>
      </c>
      <c r="G293" s="9" t="s">
        <v>15</v>
      </c>
      <c r="H293"/>
      <c r="I293" s="1">
        <v>4226.25</v>
      </c>
    </row>
    <row r="294" spans="2:9" hidden="1">
      <c r="B294" s="8">
        <f t="shared" si="4"/>
        <v>291</v>
      </c>
      <c r="C294" t="s">
        <v>59</v>
      </c>
      <c r="D294" s="5" t="s">
        <v>20</v>
      </c>
      <c r="E294" t="s">
        <v>14</v>
      </c>
      <c r="F294" s="2">
        <v>44013</v>
      </c>
      <c r="G294" s="9" t="s">
        <v>15</v>
      </c>
      <c r="H294"/>
      <c r="I294" s="1">
        <v>3740.63</v>
      </c>
    </row>
    <row r="295" spans="2:9" hidden="1">
      <c r="B295" s="8">
        <f t="shared" si="4"/>
        <v>292</v>
      </c>
      <c r="C295" t="s">
        <v>38</v>
      </c>
      <c r="D295" s="5" t="s">
        <v>20</v>
      </c>
      <c r="E295" t="s">
        <v>14</v>
      </c>
      <c r="F295" s="2">
        <v>44013</v>
      </c>
      <c r="G295" s="9" t="s">
        <v>15</v>
      </c>
      <c r="H295"/>
      <c r="I295" s="1">
        <v>2575</v>
      </c>
    </row>
    <row r="296" spans="2:9" hidden="1">
      <c r="B296" s="8">
        <f t="shared" si="4"/>
        <v>293</v>
      </c>
      <c r="C296" t="s">
        <v>55</v>
      </c>
      <c r="D296" s="5" t="s">
        <v>48</v>
      </c>
      <c r="E296" t="s">
        <v>14</v>
      </c>
      <c r="F296" s="2">
        <v>44013</v>
      </c>
      <c r="G296" s="9" t="s">
        <v>15</v>
      </c>
      <c r="H296"/>
      <c r="I296" s="1">
        <v>5696.25</v>
      </c>
    </row>
    <row r="297" spans="2:9" hidden="1">
      <c r="B297" s="8">
        <f t="shared" si="4"/>
        <v>294</v>
      </c>
      <c r="C297" t="s">
        <v>39</v>
      </c>
      <c r="D297" s="5" t="s">
        <v>37</v>
      </c>
      <c r="E297" t="s">
        <v>14</v>
      </c>
      <c r="F297" s="2">
        <v>44013</v>
      </c>
      <c r="G297" s="9" t="s">
        <v>15</v>
      </c>
      <c r="H297"/>
      <c r="I297" s="1">
        <v>812.5</v>
      </c>
    </row>
    <row r="298" spans="2:9">
      <c r="B298" s="8">
        <f t="shared" si="4"/>
        <v>295</v>
      </c>
      <c r="C298" t="s">
        <v>16</v>
      </c>
      <c r="D298" s="5" t="s">
        <v>16</v>
      </c>
      <c r="E298" t="s">
        <v>10</v>
      </c>
      <c r="F298" s="2">
        <v>44013</v>
      </c>
      <c r="G298" s="9" t="s">
        <v>15</v>
      </c>
      <c r="I298" s="1">
        <v>58245</v>
      </c>
    </row>
    <row r="299" spans="2:9" hidden="1">
      <c r="B299" s="8">
        <f t="shared" si="4"/>
        <v>296</v>
      </c>
      <c r="C299" t="s">
        <v>40</v>
      </c>
      <c r="D299" s="5" t="s">
        <v>20</v>
      </c>
      <c r="E299" t="s">
        <v>14</v>
      </c>
      <c r="F299" s="2">
        <v>44013</v>
      </c>
      <c r="G299" s="9" t="s">
        <v>15</v>
      </c>
      <c r="H299"/>
      <c r="I299" s="1">
        <v>36396.25</v>
      </c>
    </row>
    <row r="300" spans="2:9" hidden="1">
      <c r="B300" s="8">
        <f t="shared" si="4"/>
        <v>297</v>
      </c>
      <c r="C300" t="s">
        <v>60</v>
      </c>
      <c r="D300" s="5" t="s">
        <v>9</v>
      </c>
      <c r="E300" t="s">
        <v>10</v>
      </c>
      <c r="F300" s="2">
        <v>44013</v>
      </c>
      <c r="G300" s="9" t="s">
        <v>15</v>
      </c>
      <c r="H300"/>
      <c r="I300" s="1">
        <v>226110</v>
      </c>
    </row>
    <row r="301" spans="2:9" hidden="1">
      <c r="B301" s="8">
        <f t="shared" si="4"/>
        <v>298</v>
      </c>
      <c r="C301" t="s">
        <v>64</v>
      </c>
      <c r="D301" s="5" t="s">
        <v>65</v>
      </c>
      <c r="E301" t="s">
        <v>14</v>
      </c>
      <c r="F301" s="2">
        <v>44013</v>
      </c>
      <c r="G301" s="9" t="s">
        <v>15</v>
      </c>
      <c r="H301"/>
      <c r="I301" s="1">
        <v>2187.5</v>
      </c>
    </row>
    <row r="302" spans="2:9" hidden="1">
      <c r="B302" s="8">
        <f t="shared" si="4"/>
        <v>299</v>
      </c>
      <c r="C302" t="s">
        <v>66</v>
      </c>
      <c r="D302" s="5" t="s">
        <v>67</v>
      </c>
      <c r="E302" t="s">
        <v>14</v>
      </c>
      <c r="F302" s="2">
        <v>44013</v>
      </c>
      <c r="G302" s="9" t="s">
        <v>15</v>
      </c>
      <c r="H302"/>
      <c r="I302" s="1">
        <v>21477.5</v>
      </c>
    </row>
    <row r="303" spans="2:9" hidden="1">
      <c r="B303" s="8">
        <f t="shared" si="4"/>
        <v>300</v>
      </c>
      <c r="C303" t="s">
        <v>61</v>
      </c>
      <c r="D303" s="5" t="s">
        <v>62</v>
      </c>
      <c r="E303" t="s">
        <v>14</v>
      </c>
      <c r="F303" s="2">
        <v>44013</v>
      </c>
      <c r="G303" s="9" t="s">
        <v>15</v>
      </c>
      <c r="H303"/>
      <c r="I303" s="1">
        <v>13562.5</v>
      </c>
    </row>
    <row r="304" spans="2:9" hidden="1">
      <c r="B304" s="8">
        <f t="shared" si="4"/>
        <v>301</v>
      </c>
      <c r="C304" t="s">
        <v>63</v>
      </c>
      <c r="D304" s="5" t="s">
        <v>62</v>
      </c>
      <c r="E304" t="s">
        <v>14</v>
      </c>
      <c r="F304" s="2">
        <v>44013</v>
      </c>
      <c r="G304" s="9" t="s">
        <v>15</v>
      </c>
      <c r="H304"/>
      <c r="I304" s="1">
        <v>1890</v>
      </c>
    </row>
    <row r="305" spans="2:9" hidden="1">
      <c r="B305" s="8">
        <f t="shared" si="4"/>
        <v>302</v>
      </c>
      <c r="C305" t="s">
        <v>69</v>
      </c>
      <c r="D305" s="5" t="s">
        <v>21</v>
      </c>
      <c r="E305" t="s">
        <v>14</v>
      </c>
      <c r="F305" s="2">
        <v>44013</v>
      </c>
      <c r="G305" s="9" t="s">
        <v>15</v>
      </c>
      <c r="H305"/>
      <c r="I305" s="1">
        <v>6969.38</v>
      </c>
    </row>
    <row r="306" spans="2:9" hidden="1">
      <c r="B306" s="8">
        <f t="shared" si="4"/>
        <v>303</v>
      </c>
      <c r="C306" t="s">
        <v>12</v>
      </c>
      <c r="D306" s="5" t="s">
        <v>13</v>
      </c>
      <c r="E306" t="s">
        <v>10</v>
      </c>
      <c r="F306" s="2">
        <v>44044</v>
      </c>
      <c r="G306" s="9" t="s">
        <v>15</v>
      </c>
      <c r="H306"/>
      <c r="I306" s="1">
        <v>73680</v>
      </c>
    </row>
    <row r="307" spans="2:9" hidden="1">
      <c r="B307" s="8">
        <f t="shared" si="4"/>
        <v>304</v>
      </c>
      <c r="C307" t="s">
        <v>22</v>
      </c>
      <c r="D307" s="5" t="s">
        <v>23</v>
      </c>
      <c r="E307" t="s">
        <v>14</v>
      </c>
      <c r="F307" s="2">
        <v>44044</v>
      </c>
      <c r="G307" s="9" t="s">
        <v>15</v>
      </c>
      <c r="H307"/>
      <c r="I307" s="1">
        <v>10185</v>
      </c>
    </row>
    <row r="308" spans="2:9" hidden="1">
      <c r="B308" s="8">
        <f t="shared" si="4"/>
        <v>305</v>
      </c>
      <c r="C308" t="s">
        <v>24</v>
      </c>
      <c r="D308" s="5" t="s">
        <v>23</v>
      </c>
      <c r="E308" t="s">
        <v>14</v>
      </c>
      <c r="F308" s="2">
        <v>44044</v>
      </c>
      <c r="G308" s="9" t="s">
        <v>15</v>
      </c>
      <c r="H308"/>
      <c r="I308" s="1">
        <v>7691.25</v>
      </c>
    </row>
    <row r="309" spans="2:9" hidden="1">
      <c r="B309" s="8">
        <f t="shared" si="4"/>
        <v>306</v>
      </c>
      <c r="C309" t="s">
        <v>41</v>
      </c>
      <c r="D309" s="5" t="s">
        <v>20</v>
      </c>
      <c r="E309" t="s">
        <v>14</v>
      </c>
      <c r="F309" s="2">
        <v>44044</v>
      </c>
      <c r="G309" s="9" t="s">
        <v>15</v>
      </c>
      <c r="H309"/>
      <c r="I309" s="1">
        <v>30175</v>
      </c>
    </row>
    <row r="310" spans="2:9" hidden="1">
      <c r="B310" s="8">
        <f t="shared" si="4"/>
        <v>307</v>
      </c>
      <c r="C310" t="s">
        <v>45</v>
      </c>
      <c r="D310" s="5" t="s">
        <v>46</v>
      </c>
      <c r="E310" t="s">
        <v>14</v>
      </c>
      <c r="F310" s="2">
        <v>44044</v>
      </c>
      <c r="G310" s="9" t="s">
        <v>15</v>
      </c>
      <c r="H310"/>
      <c r="I310" s="1">
        <v>5850</v>
      </c>
    </row>
    <row r="311" spans="2:9" hidden="1">
      <c r="B311" s="8">
        <f t="shared" si="4"/>
        <v>308</v>
      </c>
      <c r="C311" t="s">
        <v>42</v>
      </c>
      <c r="D311" s="5" t="s">
        <v>43</v>
      </c>
      <c r="E311" t="s">
        <v>10</v>
      </c>
      <c r="F311" s="2">
        <v>44044</v>
      </c>
      <c r="G311" s="9" t="s">
        <v>15</v>
      </c>
      <c r="H311"/>
      <c r="I311" s="1">
        <v>22550</v>
      </c>
    </row>
    <row r="312" spans="2:9" hidden="1">
      <c r="B312" s="8">
        <f t="shared" si="4"/>
        <v>309</v>
      </c>
      <c r="C312" t="s">
        <v>44</v>
      </c>
      <c r="D312" s="5" t="s">
        <v>43</v>
      </c>
      <c r="E312" t="s">
        <v>10</v>
      </c>
      <c r="F312" s="2">
        <v>44044</v>
      </c>
      <c r="G312" s="9" t="s">
        <v>15</v>
      </c>
      <c r="H312"/>
      <c r="I312" s="1">
        <v>16935</v>
      </c>
    </row>
    <row r="313" spans="2:9" hidden="1">
      <c r="B313" s="8">
        <f t="shared" si="4"/>
        <v>310</v>
      </c>
      <c r="C313" t="s">
        <v>47</v>
      </c>
      <c r="D313" s="5" t="s">
        <v>48</v>
      </c>
      <c r="E313" t="s">
        <v>14</v>
      </c>
      <c r="F313" s="2">
        <v>44044</v>
      </c>
      <c r="G313" s="9" t="s">
        <v>15</v>
      </c>
      <c r="H313" s="10"/>
      <c r="I313" s="1">
        <v>24447.5</v>
      </c>
    </row>
    <row r="314" spans="2:9" hidden="1">
      <c r="B314" s="8">
        <f t="shared" si="4"/>
        <v>311</v>
      </c>
      <c r="C314" t="s">
        <v>49</v>
      </c>
      <c r="D314" s="5" t="s">
        <v>50</v>
      </c>
      <c r="E314" t="s">
        <v>14</v>
      </c>
      <c r="F314" s="2">
        <v>44044</v>
      </c>
      <c r="G314" s="9" t="s">
        <v>15</v>
      </c>
      <c r="H314" s="10"/>
      <c r="I314" s="1">
        <v>1812.5</v>
      </c>
    </row>
    <row r="315" spans="2:9" hidden="1">
      <c r="B315" s="8">
        <f t="shared" si="4"/>
        <v>312</v>
      </c>
      <c r="C315" t="s">
        <v>52</v>
      </c>
      <c r="D315" s="5" t="s">
        <v>20</v>
      </c>
      <c r="E315" t="s">
        <v>14</v>
      </c>
      <c r="F315" s="2">
        <v>44044</v>
      </c>
      <c r="G315" s="9" t="s">
        <v>15</v>
      </c>
      <c r="H315"/>
      <c r="I315" s="1">
        <v>937.5</v>
      </c>
    </row>
    <row r="316" spans="2:9" hidden="1">
      <c r="B316" s="8">
        <f t="shared" si="4"/>
        <v>313</v>
      </c>
      <c r="C316" t="s">
        <v>51</v>
      </c>
      <c r="D316" s="5" t="s">
        <v>46</v>
      </c>
      <c r="E316" t="s">
        <v>14</v>
      </c>
      <c r="F316" s="2">
        <v>44044</v>
      </c>
      <c r="G316" s="9" t="s">
        <v>15</v>
      </c>
      <c r="H316"/>
      <c r="I316" s="1">
        <v>8229.3799999999992</v>
      </c>
    </row>
    <row r="317" spans="2:9" hidden="1">
      <c r="B317" s="8">
        <f t="shared" si="4"/>
        <v>314</v>
      </c>
      <c r="C317" t="s">
        <v>53</v>
      </c>
      <c r="D317" s="5" t="s">
        <v>53</v>
      </c>
      <c r="E317" t="s">
        <v>14</v>
      </c>
      <c r="F317" s="2">
        <v>44044</v>
      </c>
      <c r="G317" s="9" t="s">
        <v>15</v>
      </c>
      <c r="H317"/>
      <c r="I317" s="1">
        <v>9463.1299999999992</v>
      </c>
    </row>
    <row r="318" spans="2:9" hidden="1">
      <c r="B318" s="8">
        <f t="shared" si="4"/>
        <v>315</v>
      </c>
      <c r="C318" t="s">
        <v>57</v>
      </c>
      <c r="D318" s="5" t="s">
        <v>58</v>
      </c>
      <c r="E318" t="s">
        <v>14</v>
      </c>
      <c r="F318" s="2">
        <v>44044</v>
      </c>
      <c r="G318" s="9" t="s">
        <v>15</v>
      </c>
      <c r="H318"/>
      <c r="I318" s="1">
        <v>17350</v>
      </c>
    </row>
    <row r="319" spans="2:9" hidden="1">
      <c r="B319" s="8">
        <f t="shared" si="4"/>
        <v>316</v>
      </c>
      <c r="C319" t="s">
        <v>59</v>
      </c>
      <c r="D319" s="5" t="s">
        <v>20</v>
      </c>
      <c r="E319" t="s">
        <v>14</v>
      </c>
      <c r="F319" s="2">
        <v>44044</v>
      </c>
      <c r="G319" s="9" t="s">
        <v>15</v>
      </c>
      <c r="H319" s="10"/>
      <c r="I319" s="1">
        <v>3465</v>
      </c>
    </row>
    <row r="320" spans="2:9" hidden="1">
      <c r="B320" s="8">
        <f t="shared" si="4"/>
        <v>317</v>
      </c>
      <c r="C320" t="s">
        <v>54</v>
      </c>
      <c r="D320" s="5" t="s">
        <v>48</v>
      </c>
      <c r="E320" t="s">
        <v>14</v>
      </c>
      <c r="F320" s="2">
        <v>44044</v>
      </c>
      <c r="G320" s="9" t="s">
        <v>15</v>
      </c>
      <c r="H320"/>
      <c r="I320" s="1">
        <v>10400</v>
      </c>
    </row>
    <row r="321" spans="2:9" hidden="1">
      <c r="B321" s="8">
        <f t="shared" si="4"/>
        <v>318</v>
      </c>
      <c r="C321" s="14" t="s">
        <v>55</v>
      </c>
      <c r="D321" s="5" t="s">
        <v>48</v>
      </c>
      <c r="E321" t="s">
        <v>14</v>
      </c>
      <c r="F321" s="2">
        <v>44044</v>
      </c>
      <c r="G321" s="9" t="s">
        <v>15</v>
      </c>
      <c r="H321"/>
      <c r="I321" s="1">
        <v>5473.13</v>
      </c>
    </row>
    <row r="322" spans="2:9" hidden="1">
      <c r="B322" s="8">
        <f t="shared" si="4"/>
        <v>319</v>
      </c>
      <c r="C322" t="s">
        <v>17</v>
      </c>
      <c r="D322" s="5" t="s">
        <v>18</v>
      </c>
      <c r="E322" t="s">
        <v>14</v>
      </c>
      <c r="F322" s="2">
        <v>44044</v>
      </c>
      <c r="G322" s="9" t="s">
        <v>15</v>
      </c>
      <c r="H322" s="10"/>
      <c r="I322" s="1">
        <v>37734.379999999997</v>
      </c>
    </row>
    <row r="323" spans="2:9" hidden="1">
      <c r="B323" s="8">
        <f t="shared" si="4"/>
        <v>320</v>
      </c>
      <c r="C323" t="s">
        <v>19</v>
      </c>
      <c r="D323" s="5" t="s">
        <v>20</v>
      </c>
      <c r="E323" t="s">
        <v>14</v>
      </c>
      <c r="F323" s="2">
        <v>44044</v>
      </c>
      <c r="G323" s="9" t="s">
        <v>15</v>
      </c>
      <c r="H323"/>
      <c r="I323" s="1">
        <v>41855</v>
      </c>
    </row>
    <row r="324" spans="2:9" hidden="1">
      <c r="B324" s="8">
        <f t="shared" ref="B324:B387" si="5">ROW()-3</f>
        <v>321</v>
      </c>
      <c r="C324" t="s">
        <v>21</v>
      </c>
      <c r="D324" s="5" t="s">
        <v>21</v>
      </c>
      <c r="E324" t="s">
        <v>14</v>
      </c>
      <c r="F324" s="2">
        <v>44044</v>
      </c>
      <c r="G324" s="9" t="s">
        <v>15</v>
      </c>
      <c r="H324"/>
      <c r="I324" s="1">
        <v>14319.38</v>
      </c>
    </row>
    <row r="325" spans="2:9" hidden="1">
      <c r="B325" s="8">
        <f t="shared" si="5"/>
        <v>322</v>
      </c>
      <c r="C325" t="s">
        <v>60</v>
      </c>
      <c r="D325" s="5" t="s">
        <v>9</v>
      </c>
      <c r="E325" t="s">
        <v>10</v>
      </c>
      <c r="F325" s="2">
        <v>44044</v>
      </c>
      <c r="G325" s="9" t="s">
        <v>15</v>
      </c>
      <c r="H325"/>
      <c r="I325" s="1">
        <v>210450</v>
      </c>
    </row>
    <row r="326" spans="2:9" hidden="1">
      <c r="B326" s="8">
        <f t="shared" si="5"/>
        <v>323</v>
      </c>
      <c r="C326" t="s">
        <v>25</v>
      </c>
      <c r="D326" s="5" t="s">
        <v>25</v>
      </c>
      <c r="E326" t="s">
        <v>14</v>
      </c>
      <c r="F326" s="2">
        <v>44044</v>
      </c>
      <c r="G326" s="9" t="s">
        <v>15</v>
      </c>
      <c r="H326"/>
      <c r="I326" s="1">
        <v>12258.75</v>
      </c>
    </row>
    <row r="327" spans="2:9" hidden="1">
      <c r="B327" s="8">
        <f t="shared" si="5"/>
        <v>324</v>
      </c>
      <c r="C327" t="s">
        <v>26</v>
      </c>
      <c r="D327" s="5" t="s">
        <v>20</v>
      </c>
      <c r="E327" t="s">
        <v>14</v>
      </c>
      <c r="F327" s="2">
        <v>44044</v>
      </c>
      <c r="G327" s="9" t="s">
        <v>15</v>
      </c>
      <c r="H327"/>
      <c r="I327" s="1">
        <v>14437.5</v>
      </c>
    </row>
    <row r="328" spans="2:9" hidden="1">
      <c r="B328" s="8">
        <f t="shared" si="5"/>
        <v>325</v>
      </c>
      <c r="C328" t="s">
        <v>27</v>
      </c>
      <c r="D328" s="5" t="s">
        <v>28</v>
      </c>
      <c r="E328" t="s">
        <v>14</v>
      </c>
      <c r="F328" s="2">
        <v>44044</v>
      </c>
      <c r="G328" s="9" t="s">
        <v>15</v>
      </c>
      <c r="H328"/>
      <c r="I328" s="1">
        <v>9213.75</v>
      </c>
    </row>
    <row r="329" spans="2:9" hidden="1">
      <c r="B329" s="8">
        <f t="shared" si="5"/>
        <v>326</v>
      </c>
      <c r="C329" t="s">
        <v>29</v>
      </c>
      <c r="D329" s="5" t="s">
        <v>30</v>
      </c>
      <c r="E329" t="s">
        <v>14</v>
      </c>
      <c r="F329" s="2">
        <v>44044</v>
      </c>
      <c r="G329" s="9" t="s">
        <v>15</v>
      </c>
      <c r="H329"/>
      <c r="I329" s="1">
        <v>8373.75</v>
      </c>
    </row>
    <row r="330" spans="2:9" hidden="1">
      <c r="B330" s="8">
        <f t="shared" si="5"/>
        <v>327</v>
      </c>
      <c r="C330" t="s">
        <v>31</v>
      </c>
      <c r="D330" s="5" t="s">
        <v>32</v>
      </c>
      <c r="E330" t="s">
        <v>14</v>
      </c>
      <c r="F330" s="2">
        <v>44044</v>
      </c>
      <c r="G330" s="9" t="s">
        <v>15</v>
      </c>
      <c r="H330"/>
      <c r="I330" s="1">
        <v>4375</v>
      </c>
    </row>
    <row r="331" spans="2:9" hidden="1">
      <c r="B331" s="8">
        <f t="shared" si="5"/>
        <v>328</v>
      </c>
      <c r="C331" t="s">
        <v>33</v>
      </c>
      <c r="D331" s="5" t="s">
        <v>33</v>
      </c>
      <c r="E331" t="s">
        <v>14</v>
      </c>
      <c r="F331" s="2">
        <v>44044</v>
      </c>
      <c r="G331" s="9" t="s">
        <v>15</v>
      </c>
      <c r="H331"/>
      <c r="I331" s="1">
        <v>4837.5</v>
      </c>
    </row>
    <row r="332" spans="2:9" hidden="1">
      <c r="B332" s="8">
        <f t="shared" si="5"/>
        <v>329</v>
      </c>
      <c r="C332" t="s">
        <v>34</v>
      </c>
      <c r="D332" s="5" t="s">
        <v>35</v>
      </c>
      <c r="E332" t="s">
        <v>14</v>
      </c>
      <c r="F332" s="2">
        <v>44044</v>
      </c>
      <c r="G332" s="9" t="s">
        <v>15</v>
      </c>
      <c r="H332"/>
      <c r="I332" s="1">
        <v>3787.5</v>
      </c>
    </row>
    <row r="333" spans="2:9" hidden="1">
      <c r="B333" s="8">
        <f t="shared" si="5"/>
        <v>330</v>
      </c>
      <c r="C333" t="s">
        <v>36</v>
      </c>
      <c r="D333" s="5" t="s">
        <v>37</v>
      </c>
      <c r="E333" t="s">
        <v>14</v>
      </c>
      <c r="F333" s="2">
        <v>44044</v>
      </c>
      <c r="G333" s="9" t="s">
        <v>15</v>
      </c>
      <c r="H333"/>
      <c r="I333" s="1">
        <v>3976.88</v>
      </c>
    </row>
    <row r="334" spans="2:9" hidden="1">
      <c r="B334" s="8">
        <f t="shared" si="5"/>
        <v>331</v>
      </c>
      <c r="C334" t="s">
        <v>38</v>
      </c>
      <c r="D334" s="5" t="s">
        <v>20</v>
      </c>
      <c r="E334" t="s">
        <v>14</v>
      </c>
      <c r="F334" s="2">
        <v>44044</v>
      </c>
      <c r="G334" s="9" t="s">
        <v>15</v>
      </c>
      <c r="H334"/>
      <c r="I334" s="1">
        <v>2575</v>
      </c>
    </row>
    <row r="335" spans="2:9" hidden="1">
      <c r="B335" s="8">
        <f t="shared" si="5"/>
        <v>332</v>
      </c>
      <c r="C335" t="s">
        <v>39</v>
      </c>
      <c r="D335" s="5" t="s">
        <v>37</v>
      </c>
      <c r="E335" t="s">
        <v>14</v>
      </c>
      <c r="F335" s="2">
        <v>44044</v>
      </c>
      <c r="G335" s="9" t="s">
        <v>15</v>
      </c>
      <c r="H335"/>
      <c r="I335" s="1">
        <v>950</v>
      </c>
    </row>
    <row r="336" spans="2:9">
      <c r="B336" s="8">
        <f t="shared" si="5"/>
        <v>333</v>
      </c>
      <c r="C336" t="s">
        <v>16</v>
      </c>
      <c r="D336" s="5" t="s">
        <v>16</v>
      </c>
      <c r="E336" t="s">
        <v>10</v>
      </c>
      <c r="F336" s="2">
        <v>44044</v>
      </c>
      <c r="G336" s="9" t="s">
        <v>15</v>
      </c>
      <c r="I336" s="1">
        <v>51287.5</v>
      </c>
    </row>
    <row r="337" spans="2:9" hidden="1">
      <c r="B337" s="8">
        <f t="shared" si="5"/>
        <v>334</v>
      </c>
      <c r="C337" t="s">
        <v>40</v>
      </c>
      <c r="D337" s="5" t="s">
        <v>20</v>
      </c>
      <c r="E337" t="s">
        <v>14</v>
      </c>
      <c r="F337" s="2">
        <v>44044</v>
      </c>
      <c r="G337" s="9" t="s">
        <v>15</v>
      </c>
      <c r="H337"/>
      <c r="I337" s="1">
        <v>37070</v>
      </c>
    </row>
    <row r="338" spans="2:9" hidden="1">
      <c r="B338" s="8">
        <f t="shared" si="5"/>
        <v>335</v>
      </c>
      <c r="C338" t="s">
        <v>64</v>
      </c>
      <c r="D338" s="5" t="s">
        <v>65</v>
      </c>
      <c r="E338" t="s">
        <v>14</v>
      </c>
      <c r="F338" s="2">
        <v>44044</v>
      </c>
      <c r="G338" s="9" t="s">
        <v>15</v>
      </c>
      <c r="H338"/>
      <c r="I338" s="1">
        <v>2550</v>
      </c>
    </row>
    <row r="339" spans="2:9" hidden="1">
      <c r="B339" s="8">
        <f t="shared" si="5"/>
        <v>336</v>
      </c>
      <c r="C339" t="s">
        <v>66</v>
      </c>
      <c r="D339" s="5" t="s">
        <v>67</v>
      </c>
      <c r="E339" t="s">
        <v>14</v>
      </c>
      <c r="F339" s="2">
        <v>44044</v>
      </c>
      <c r="G339" s="9" t="s">
        <v>15</v>
      </c>
      <c r="H339"/>
      <c r="I339" s="1">
        <v>20831.25</v>
      </c>
    </row>
    <row r="340" spans="2:9" hidden="1">
      <c r="B340" s="8">
        <f t="shared" si="5"/>
        <v>337</v>
      </c>
      <c r="C340" t="s">
        <v>61</v>
      </c>
      <c r="D340" s="5" t="s">
        <v>62</v>
      </c>
      <c r="E340" t="s">
        <v>14</v>
      </c>
      <c r="F340" s="2">
        <v>44044</v>
      </c>
      <c r="G340" s="9" t="s">
        <v>15</v>
      </c>
      <c r="H340"/>
      <c r="I340" s="1">
        <v>13625</v>
      </c>
    </row>
    <row r="341" spans="2:9" hidden="1">
      <c r="B341" s="8">
        <f t="shared" si="5"/>
        <v>338</v>
      </c>
      <c r="C341" t="s">
        <v>63</v>
      </c>
      <c r="D341" s="5" t="s">
        <v>62</v>
      </c>
      <c r="E341" t="s">
        <v>14</v>
      </c>
      <c r="F341" s="2">
        <v>44044</v>
      </c>
      <c r="G341" s="9" t="s">
        <v>15</v>
      </c>
      <c r="H341"/>
      <c r="I341" s="1">
        <v>1929.38</v>
      </c>
    </row>
    <row r="342" spans="2:9" hidden="1">
      <c r="B342" s="8">
        <f t="shared" si="5"/>
        <v>339</v>
      </c>
      <c r="C342" t="s">
        <v>69</v>
      </c>
      <c r="D342" s="5" t="s">
        <v>21</v>
      </c>
      <c r="E342" t="s">
        <v>14</v>
      </c>
      <c r="F342" s="2">
        <v>44044</v>
      </c>
      <c r="G342" s="9" t="s">
        <v>15</v>
      </c>
      <c r="H342"/>
      <c r="I342" s="1">
        <v>6641.25</v>
      </c>
    </row>
    <row r="343" spans="2:9" hidden="1">
      <c r="B343" s="8">
        <f t="shared" si="5"/>
        <v>340</v>
      </c>
      <c r="C343" t="s">
        <v>12</v>
      </c>
      <c r="D343" s="5" t="s">
        <v>13</v>
      </c>
      <c r="E343" t="s">
        <v>10</v>
      </c>
      <c r="F343" s="2">
        <v>44075</v>
      </c>
      <c r="G343" s="9" t="s">
        <v>15</v>
      </c>
      <c r="H343"/>
      <c r="I343" s="1">
        <v>66060</v>
      </c>
    </row>
    <row r="344" spans="2:9" hidden="1">
      <c r="B344" s="8">
        <f t="shared" si="5"/>
        <v>341</v>
      </c>
      <c r="C344" t="s">
        <v>22</v>
      </c>
      <c r="D344" s="5" t="s">
        <v>23</v>
      </c>
      <c r="E344" t="s">
        <v>14</v>
      </c>
      <c r="F344" s="2">
        <v>44075</v>
      </c>
      <c r="G344" s="9" t="s">
        <v>15</v>
      </c>
      <c r="H344"/>
      <c r="I344" s="9">
        <v>10355.629999999999</v>
      </c>
    </row>
    <row r="345" spans="2:9" hidden="1">
      <c r="B345" s="8">
        <f t="shared" si="5"/>
        <v>342</v>
      </c>
      <c r="C345" t="s">
        <v>24</v>
      </c>
      <c r="D345" s="5" t="s">
        <v>23</v>
      </c>
      <c r="E345" t="s">
        <v>14</v>
      </c>
      <c r="F345" s="2">
        <v>44075</v>
      </c>
      <c r="G345" s="9" t="s">
        <v>15</v>
      </c>
      <c r="H345"/>
      <c r="I345" s="1">
        <v>7848.75</v>
      </c>
    </row>
    <row r="346" spans="2:9" hidden="1">
      <c r="B346" s="8">
        <f t="shared" si="5"/>
        <v>343</v>
      </c>
      <c r="C346" t="s">
        <v>41</v>
      </c>
      <c r="D346" s="5" t="s">
        <v>20</v>
      </c>
      <c r="E346" t="s">
        <v>14</v>
      </c>
      <c r="F346" s="2">
        <v>44075</v>
      </c>
      <c r="G346" s="9" t="s">
        <v>15</v>
      </c>
      <c r="H346"/>
      <c r="I346" s="1">
        <v>30150</v>
      </c>
    </row>
    <row r="347" spans="2:9" hidden="1">
      <c r="B347" s="8">
        <f t="shared" si="5"/>
        <v>344</v>
      </c>
      <c r="C347" t="s">
        <v>45</v>
      </c>
      <c r="D347" s="5" t="s">
        <v>46</v>
      </c>
      <c r="E347" t="s">
        <v>14</v>
      </c>
      <c r="F347" s="2">
        <v>44075</v>
      </c>
      <c r="G347" s="9" t="s">
        <v>15</v>
      </c>
      <c r="H347"/>
      <c r="I347" s="1">
        <v>5875</v>
      </c>
    </row>
    <row r="348" spans="2:9" hidden="1">
      <c r="B348" s="8">
        <f t="shared" si="5"/>
        <v>345</v>
      </c>
      <c r="C348" t="s">
        <v>42</v>
      </c>
      <c r="D348" s="5" t="s">
        <v>43</v>
      </c>
      <c r="E348" t="s">
        <v>10</v>
      </c>
      <c r="F348" s="2">
        <v>44075</v>
      </c>
      <c r="G348" s="9" t="s">
        <v>15</v>
      </c>
      <c r="H348"/>
      <c r="I348" s="1">
        <v>17833.75</v>
      </c>
    </row>
    <row r="349" spans="2:9" hidden="1">
      <c r="B349" s="8">
        <f t="shared" si="5"/>
        <v>346</v>
      </c>
      <c r="C349" t="s">
        <v>44</v>
      </c>
      <c r="D349" s="5" t="s">
        <v>43</v>
      </c>
      <c r="E349" t="s">
        <v>10</v>
      </c>
      <c r="F349" s="2">
        <v>44075</v>
      </c>
      <c r="G349" s="9" t="s">
        <v>15</v>
      </c>
      <c r="H349"/>
      <c r="I349" s="1">
        <v>15120</v>
      </c>
    </row>
    <row r="350" spans="2:9" hidden="1">
      <c r="B350" s="8">
        <f t="shared" si="5"/>
        <v>347</v>
      </c>
      <c r="C350" t="s">
        <v>47</v>
      </c>
      <c r="D350" s="5" t="s">
        <v>48</v>
      </c>
      <c r="E350" t="s">
        <v>14</v>
      </c>
      <c r="F350" s="2">
        <v>44075</v>
      </c>
      <c r="G350" s="9" t="s">
        <v>15</v>
      </c>
      <c r="H350" s="10"/>
      <c r="I350" s="9">
        <v>24516.25</v>
      </c>
    </row>
    <row r="351" spans="2:9" hidden="1">
      <c r="B351" s="8">
        <f t="shared" si="5"/>
        <v>348</v>
      </c>
      <c r="C351" t="s">
        <v>49</v>
      </c>
      <c r="D351" s="5" t="s">
        <v>50</v>
      </c>
      <c r="E351" t="s">
        <v>14</v>
      </c>
      <c r="F351" s="2">
        <v>44075</v>
      </c>
      <c r="G351" s="9" t="s">
        <v>15</v>
      </c>
      <c r="H351"/>
      <c r="I351" s="1">
        <v>1662.5</v>
      </c>
    </row>
    <row r="352" spans="2:9" hidden="1">
      <c r="B352" s="8">
        <f t="shared" si="5"/>
        <v>349</v>
      </c>
      <c r="C352" t="s">
        <v>52</v>
      </c>
      <c r="D352" s="5" t="s">
        <v>20</v>
      </c>
      <c r="E352" t="s">
        <v>14</v>
      </c>
      <c r="F352" s="2">
        <v>44075</v>
      </c>
      <c r="G352" s="9" t="s">
        <v>15</v>
      </c>
      <c r="H352"/>
      <c r="I352" s="1">
        <v>925</v>
      </c>
    </row>
    <row r="353" spans="2:9" hidden="1">
      <c r="B353" s="8">
        <f t="shared" si="5"/>
        <v>350</v>
      </c>
      <c r="C353" t="s">
        <v>51</v>
      </c>
      <c r="D353" s="5" t="s">
        <v>46</v>
      </c>
      <c r="E353" t="s">
        <v>14</v>
      </c>
      <c r="F353" s="2">
        <v>44075</v>
      </c>
      <c r="G353" s="9" t="s">
        <v>15</v>
      </c>
      <c r="H353"/>
      <c r="I353" s="11">
        <v>8544.3799999999992</v>
      </c>
    </row>
    <row r="354" spans="2:9" hidden="1">
      <c r="B354" s="8">
        <f t="shared" si="5"/>
        <v>351</v>
      </c>
      <c r="C354" t="s">
        <v>53</v>
      </c>
      <c r="D354" s="5" t="s">
        <v>53</v>
      </c>
      <c r="E354" t="s">
        <v>14</v>
      </c>
      <c r="F354" s="2">
        <v>44075</v>
      </c>
      <c r="G354" s="9" t="s">
        <v>15</v>
      </c>
      <c r="H354"/>
      <c r="I354" s="9">
        <v>9095.6299999999992</v>
      </c>
    </row>
    <row r="355" spans="2:9" hidden="1">
      <c r="B355" s="8">
        <f t="shared" si="5"/>
        <v>352</v>
      </c>
      <c r="C355" t="s">
        <v>57</v>
      </c>
      <c r="D355" s="5" t="s">
        <v>58</v>
      </c>
      <c r="E355" t="s">
        <v>14</v>
      </c>
      <c r="F355" s="2">
        <v>44075</v>
      </c>
      <c r="G355" s="9" t="s">
        <v>15</v>
      </c>
      <c r="H355"/>
      <c r="I355" s="9">
        <v>16537.5</v>
      </c>
    </row>
    <row r="356" spans="2:9" hidden="1">
      <c r="B356" s="8">
        <f t="shared" si="5"/>
        <v>353</v>
      </c>
      <c r="C356" t="s">
        <v>59</v>
      </c>
      <c r="D356" s="5" t="s">
        <v>20</v>
      </c>
      <c r="E356" t="s">
        <v>14</v>
      </c>
      <c r="F356" s="2">
        <v>44075</v>
      </c>
      <c r="G356" s="9" t="s">
        <v>15</v>
      </c>
      <c r="H356"/>
      <c r="I356" s="1">
        <v>3780</v>
      </c>
    </row>
    <row r="357" spans="2:9" hidden="1">
      <c r="B357" s="8">
        <f t="shared" si="5"/>
        <v>354</v>
      </c>
      <c r="C357" t="s">
        <v>54</v>
      </c>
      <c r="D357" s="5" t="s">
        <v>48</v>
      </c>
      <c r="E357" t="s">
        <v>14</v>
      </c>
      <c r="F357" s="2">
        <v>44075</v>
      </c>
      <c r="G357" s="9" t="s">
        <v>15</v>
      </c>
      <c r="H357"/>
      <c r="I357" s="9">
        <v>10825</v>
      </c>
    </row>
    <row r="358" spans="2:9" hidden="1">
      <c r="B358" s="8">
        <f t="shared" si="5"/>
        <v>355</v>
      </c>
      <c r="C358" t="s">
        <v>55</v>
      </c>
      <c r="D358" s="5" t="s">
        <v>48</v>
      </c>
      <c r="E358" t="s">
        <v>14</v>
      </c>
      <c r="F358" s="2">
        <v>44075</v>
      </c>
      <c r="G358" s="9" t="s">
        <v>15</v>
      </c>
      <c r="H358"/>
      <c r="I358" s="1">
        <v>4887.5</v>
      </c>
    </row>
    <row r="359" spans="2:9" hidden="1">
      <c r="B359" s="8">
        <f t="shared" si="5"/>
        <v>356</v>
      </c>
      <c r="C359" t="s">
        <v>60</v>
      </c>
      <c r="D359" s="5" t="s">
        <v>9</v>
      </c>
      <c r="E359" t="s">
        <v>10</v>
      </c>
      <c r="F359" s="2">
        <v>44075</v>
      </c>
      <c r="G359" s="9" t="s">
        <v>15</v>
      </c>
      <c r="H359"/>
      <c r="I359" s="1">
        <v>143880</v>
      </c>
    </row>
    <row r="360" spans="2:9" hidden="1">
      <c r="B360" s="8">
        <f t="shared" si="5"/>
        <v>357</v>
      </c>
      <c r="C360" t="s">
        <v>17</v>
      </c>
      <c r="D360" s="5" t="s">
        <v>18</v>
      </c>
      <c r="E360" t="s">
        <v>14</v>
      </c>
      <c r="F360" s="2">
        <v>44075</v>
      </c>
      <c r="G360" s="9" t="s">
        <v>15</v>
      </c>
      <c r="H360" s="10"/>
      <c r="I360" s="9">
        <v>38810.629999999997</v>
      </c>
    </row>
    <row r="361" spans="2:9" hidden="1">
      <c r="B361" s="8">
        <f t="shared" si="5"/>
        <v>358</v>
      </c>
      <c r="C361" t="s">
        <v>64</v>
      </c>
      <c r="D361" s="5" t="s">
        <v>65</v>
      </c>
      <c r="E361" t="s">
        <v>14</v>
      </c>
      <c r="F361" s="2">
        <v>44075</v>
      </c>
      <c r="G361" s="9" t="s">
        <v>15</v>
      </c>
      <c r="H361"/>
      <c r="I361" s="1">
        <v>1325</v>
      </c>
    </row>
    <row r="362" spans="2:9" hidden="1">
      <c r="B362" s="8">
        <f t="shared" si="5"/>
        <v>359</v>
      </c>
      <c r="C362" t="s">
        <v>19</v>
      </c>
      <c r="D362" s="5" t="s">
        <v>20</v>
      </c>
      <c r="E362" t="s">
        <v>14</v>
      </c>
      <c r="F362" s="2">
        <v>44075</v>
      </c>
      <c r="G362" s="9" t="s">
        <v>15</v>
      </c>
      <c r="H362"/>
      <c r="I362" s="9">
        <v>43436.25</v>
      </c>
    </row>
    <row r="363" spans="2:9" hidden="1">
      <c r="B363" s="8">
        <f t="shared" si="5"/>
        <v>360</v>
      </c>
      <c r="C363" t="s">
        <v>21</v>
      </c>
      <c r="D363" s="5" t="s">
        <v>21</v>
      </c>
      <c r="E363" t="s">
        <v>14</v>
      </c>
      <c r="F363" s="2">
        <v>44075</v>
      </c>
      <c r="G363" s="9" t="s">
        <v>15</v>
      </c>
      <c r="H363"/>
      <c r="I363" s="9">
        <v>14070</v>
      </c>
    </row>
    <row r="364" spans="2:9" hidden="1">
      <c r="B364" s="8">
        <f t="shared" si="5"/>
        <v>361</v>
      </c>
      <c r="C364" t="s">
        <v>25</v>
      </c>
      <c r="D364" s="5" t="s">
        <v>25</v>
      </c>
      <c r="E364" t="s">
        <v>14</v>
      </c>
      <c r="F364" s="2">
        <v>44075</v>
      </c>
      <c r="G364" s="9" t="s">
        <v>15</v>
      </c>
      <c r="H364"/>
      <c r="I364" s="9">
        <v>11812.5</v>
      </c>
    </row>
    <row r="365" spans="2:9" hidden="1">
      <c r="B365" s="8">
        <f t="shared" si="5"/>
        <v>362</v>
      </c>
      <c r="C365" t="s">
        <v>26</v>
      </c>
      <c r="D365" s="5" t="s">
        <v>20</v>
      </c>
      <c r="E365" t="s">
        <v>14</v>
      </c>
      <c r="F365" s="2">
        <v>44075</v>
      </c>
      <c r="G365" s="9" t="s">
        <v>15</v>
      </c>
      <c r="H365"/>
      <c r="I365" s="9">
        <v>16380</v>
      </c>
    </row>
    <row r="366" spans="2:9" hidden="1">
      <c r="B366" s="8">
        <f t="shared" si="5"/>
        <v>363</v>
      </c>
      <c r="C366" t="s">
        <v>27</v>
      </c>
      <c r="D366" s="5" t="s">
        <v>28</v>
      </c>
      <c r="E366" t="s">
        <v>14</v>
      </c>
      <c r="F366" s="2">
        <v>44075</v>
      </c>
      <c r="G366" s="9" t="s">
        <v>15</v>
      </c>
      <c r="H366"/>
      <c r="I366" s="9">
        <v>9620.6299999999992</v>
      </c>
    </row>
    <row r="367" spans="2:9" hidden="1">
      <c r="B367" s="8">
        <f t="shared" si="5"/>
        <v>364</v>
      </c>
      <c r="C367" t="s">
        <v>29</v>
      </c>
      <c r="D367" s="5" t="s">
        <v>30</v>
      </c>
      <c r="E367" t="s">
        <v>14</v>
      </c>
      <c r="F367" s="2">
        <v>44075</v>
      </c>
      <c r="G367" s="9" t="s">
        <v>15</v>
      </c>
      <c r="H367"/>
      <c r="I367" s="1">
        <v>8058.75</v>
      </c>
    </row>
    <row r="368" spans="2:9" hidden="1">
      <c r="B368" s="8">
        <f t="shared" si="5"/>
        <v>365</v>
      </c>
      <c r="C368" t="s">
        <v>31</v>
      </c>
      <c r="D368" s="5" t="s">
        <v>32</v>
      </c>
      <c r="E368" t="s">
        <v>14</v>
      </c>
      <c r="F368" s="2">
        <v>44075</v>
      </c>
      <c r="G368" s="9" t="s">
        <v>15</v>
      </c>
      <c r="H368"/>
      <c r="I368" s="1">
        <v>4425</v>
      </c>
    </row>
    <row r="369" spans="2:11" hidden="1">
      <c r="B369" s="8">
        <f t="shared" si="5"/>
        <v>366</v>
      </c>
      <c r="C369" t="s">
        <v>33</v>
      </c>
      <c r="D369" s="5" t="s">
        <v>33</v>
      </c>
      <c r="E369" t="s">
        <v>14</v>
      </c>
      <c r="F369" s="2">
        <v>44075</v>
      </c>
      <c r="G369" s="9" t="s">
        <v>15</v>
      </c>
      <c r="H369"/>
      <c r="I369" s="1">
        <v>4687.5</v>
      </c>
    </row>
    <row r="370" spans="2:11" hidden="1">
      <c r="B370" s="8">
        <f t="shared" si="5"/>
        <v>367</v>
      </c>
      <c r="C370" t="s">
        <v>34</v>
      </c>
      <c r="D370" s="5" t="s">
        <v>35</v>
      </c>
      <c r="E370" t="s">
        <v>14</v>
      </c>
      <c r="F370" s="2">
        <v>44075</v>
      </c>
      <c r="G370" s="9" t="s">
        <v>15</v>
      </c>
      <c r="H370"/>
      <c r="I370" s="1">
        <v>4037.5</v>
      </c>
    </row>
    <row r="371" spans="2:11" hidden="1">
      <c r="B371" s="8">
        <f t="shared" si="5"/>
        <v>368</v>
      </c>
      <c r="C371" t="s">
        <v>36</v>
      </c>
      <c r="D371" s="5" t="s">
        <v>37</v>
      </c>
      <c r="E371" t="s">
        <v>14</v>
      </c>
      <c r="F371" s="2">
        <v>44075</v>
      </c>
      <c r="G371" s="9" t="s">
        <v>15</v>
      </c>
      <c r="H371"/>
      <c r="I371" s="11">
        <v>4108.13</v>
      </c>
    </row>
    <row r="372" spans="2:11" hidden="1">
      <c r="B372" s="8">
        <f t="shared" si="5"/>
        <v>369</v>
      </c>
      <c r="C372" t="s">
        <v>38</v>
      </c>
      <c r="D372" s="5" t="s">
        <v>20</v>
      </c>
      <c r="E372" t="s">
        <v>14</v>
      </c>
      <c r="F372" s="2">
        <v>44075</v>
      </c>
      <c r="G372" s="9" t="s">
        <v>15</v>
      </c>
      <c r="H372"/>
      <c r="I372" s="1">
        <v>2575</v>
      </c>
    </row>
    <row r="373" spans="2:11" hidden="1">
      <c r="B373" s="8">
        <f t="shared" si="5"/>
        <v>370</v>
      </c>
      <c r="C373" t="s">
        <v>39</v>
      </c>
      <c r="D373" s="5" t="s">
        <v>37</v>
      </c>
      <c r="E373" t="s">
        <v>14</v>
      </c>
      <c r="F373" s="2">
        <v>44075</v>
      </c>
      <c r="G373" s="9" t="s">
        <v>15</v>
      </c>
      <c r="H373"/>
      <c r="I373" s="1">
        <v>975</v>
      </c>
    </row>
    <row r="374" spans="2:11">
      <c r="B374" s="8">
        <f t="shared" si="5"/>
        <v>371</v>
      </c>
      <c r="C374" t="s">
        <v>16</v>
      </c>
      <c r="D374" s="5" t="s">
        <v>16</v>
      </c>
      <c r="E374" t="s">
        <v>10</v>
      </c>
      <c r="F374" s="2">
        <v>44075</v>
      </c>
      <c r="G374" s="9" t="s">
        <v>15</v>
      </c>
      <c r="I374" s="1">
        <v>45897.5</v>
      </c>
    </row>
    <row r="375" spans="2:11" hidden="1">
      <c r="B375" s="8">
        <f t="shared" si="5"/>
        <v>372</v>
      </c>
      <c r="C375" t="s">
        <v>40</v>
      </c>
      <c r="D375" s="5" t="s">
        <v>20</v>
      </c>
      <c r="E375" t="s">
        <v>14</v>
      </c>
      <c r="F375" s="2">
        <v>44075</v>
      </c>
      <c r="G375" s="9" t="s">
        <v>15</v>
      </c>
      <c r="H375"/>
      <c r="I375" s="1">
        <v>37262.5</v>
      </c>
    </row>
    <row r="376" spans="2:11" hidden="1">
      <c r="B376" s="8">
        <f t="shared" si="5"/>
        <v>373</v>
      </c>
      <c r="C376" t="s">
        <v>66</v>
      </c>
      <c r="D376" s="5" t="s">
        <v>67</v>
      </c>
      <c r="E376" t="s">
        <v>14</v>
      </c>
      <c r="F376" s="2">
        <v>44075</v>
      </c>
      <c r="G376" s="9" t="s">
        <v>15</v>
      </c>
      <c r="H376"/>
      <c r="I376" s="1">
        <v>20487.5</v>
      </c>
    </row>
    <row r="377" spans="2:11" hidden="1">
      <c r="B377" s="8">
        <f t="shared" si="5"/>
        <v>374</v>
      </c>
      <c r="C377" t="s">
        <v>61</v>
      </c>
      <c r="D377" s="5" t="s">
        <v>62</v>
      </c>
      <c r="E377" t="s">
        <v>14</v>
      </c>
      <c r="F377" s="2">
        <v>44075</v>
      </c>
      <c r="G377" s="9" t="s">
        <v>15</v>
      </c>
      <c r="H377"/>
      <c r="I377" s="9">
        <v>13212.5</v>
      </c>
    </row>
    <row r="378" spans="2:11" hidden="1">
      <c r="B378" s="8">
        <f t="shared" si="5"/>
        <v>375</v>
      </c>
      <c r="C378" t="s">
        <v>63</v>
      </c>
      <c r="D378" s="5" t="s">
        <v>62</v>
      </c>
      <c r="E378" t="s">
        <v>14</v>
      </c>
      <c r="F378" s="2">
        <v>44075</v>
      </c>
      <c r="G378" s="9" t="s">
        <v>15</v>
      </c>
      <c r="H378"/>
      <c r="I378" s="1">
        <v>2086.88</v>
      </c>
    </row>
    <row r="379" spans="2:11" hidden="1">
      <c r="B379" s="8">
        <f t="shared" si="5"/>
        <v>376</v>
      </c>
      <c r="C379" t="s">
        <v>69</v>
      </c>
      <c r="D379" s="5" t="s">
        <v>21</v>
      </c>
      <c r="E379" t="s">
        <v>14</v>
      </c>
      <c r="F379" s="2">
        <v>44075</v>
      </c>
      <c r="G379" s="9" t="s">
        <v>15</v>
      </c>
      <c r="H379"/>
      <c r="I379" s="9">
        <v>6024.38</v>
      </c>
    </row>
    <row r="380" spans="2:11" hidden="1">
      <c r="B380" s="8">
        <f t="shared" si="5"/>
        <v>377</v>
      </c>
      <c r="C380" s="13" t="s">
        <v>70</v>
      </c>
      <c r="D380" s="5" t="s">
        <v>70</v>
      </c>
      <c r="E380" s="5" t="s">
        <v>10</v>
      </c>
      <c r="F380" s="2">
        <v>44078</v>
      </c>
      <c r="G380" s="9" t="s">
        <v>11</v>
      </c>
      <c r="H380"/>
      <c r="I380" s="1">
        <v>299000</v>
      </c>
      <c r="K380" s="16"/>
    </row>
    <row r="381" spans="2:11" hidden="1">
      <c r="B381" s="6">
        <f t="shared" si="5"/>
        <v>378</v>
      </c>
      <c r="C381" t="s">
        <v>57</v>
      </c>
      <c r="D381" s="5" t="s">
        <v>58</v>
      </c>
      <c r="E381" s="5" t="s">
        <v>14</v>
      </c>
      <c r="F381" s="2">
        <v>44116</v>
      </c>
      <c r="G381" t="s">
        <v>71</v>
      </c>
      <c r="H381" t="s">
        <v>72</v>
      </c>
      <c r="I381" s="1">
        <v>275000</v>
      </c>
    </row>
    <row r="382" spans="2:11" hidden="1">
      <c r="B382" s="6">
        <f t="shared" si="5"/>
        <v>379</v>
      </c>
      <c r="C382" t="s">
        <v>59</v>
      </c>
      <c r="D382" s="5" t="s">
        <v>20</v>
      </c>
      <c r="E382" s="5" t="s">
        <v>14</v>
      </c>
      <c r="F382" s="2">
        <v>44116</v>
      </c>
      <c r="G382" t="s">
        <v>71</v>
      </c>
      <c r="H382" t="s">
        <v>73</v>
      </c>
      <c r="I382" s="1">
        <v>45000</v>
      </c>
    </row>
    <row r="383" spans="2:11" hidden="1">
      <c r="B383" s="6">
        <f t="shared" si="5"/>
        <v>380</v>
      </c>
      <c r="C383" t="s">
        <v>61</v>
      </c>
      <c r="D383" s="5" t="s">
        <v>62</v>
      </c>
      <c r="E383" s="5" t="s">
        <v>14</v>
      </c>
      <c r="F383" s="2">
        <v>44116</v>
      </c>
      <c r="G383" t="s">
        <v>71</v>
      </c>
      <c r="H383" t="s">
        <v>74</v>
      </c>
      <c r="I383" s="1">
        <v>220000</v>
      </c>
    </row>
    <row r="384" spans="2:11" hidden="1">
      <c r="B384" s="6">
        <f t="shared" si="5"/>
        <v>381</v>
      </c>
      <c r="C384" t="s">
        <v>8</v>
      </c>
      <c r="D384" s="5" t="s">
        <v>9</v>
      </c>
      <c r="E384" s="5" t="s">
        <v>10</v>
      </c>
      <c r="F384" s="2">
        <v>44116</v>
      </c>
      <c r="G384" t="s">
        <v>71</v>
      </c>
      <c r="H384" t="s">
        <v>75</v>
      </c>
      <c r="I384" s="1">
        <v>210873.95</v>
      </c>
    </row>
    <row r="385" spans="2:9" hidden="1">
      <c r="B385" s="6">
        <f t="shared" si="5"/>
        <v>382</v>
      </c>
      <c r="C385" t="s">
        <v>29</v>
      </c>
      <c r="D385" s="5" t="s">
        <v>30</v>
      </c>
      <c r="E385" s="5" t="s">
        <v>14</v>
      </c>
      <c r="F385" s="2">
        <v>44116</v>
      </c>
      <c r="G385" t="s">
        <v>71</v>
      </c>
      <c r="H385" t="s">
        <v>76</v>
      </c>
      <c r="I385" s="1">
        <v>140000</v>
      </c>
    </row>
    <row r="386" spans="2:9" hidden="1">
      <c r="B386" s="6">
        <f t="shared" si="5"/>
        <v>383</v>
      </c>
      <c r="C386" t="s">
        <v>34</v>
      </c>
      <c r="D386" s="5" t="s">
        <v>35</v>
      </c>
      <c r="E386" s="5" t="s">
        <v>14</v>
      </c>
      <c r="F386" s="2">
        <v>44116</v>
      </c>
      <c r="G386" t="s">
        <v>71</v>
      </c>
      <c r="H386" t="s">
        <v>77</v>
      </c>
      <c r="I386" s="1">
        <v>45000</v>
      </c>
    </row>
    <row r="387" spans="2:9" hidden="1">
      <c r="B387" s="6">
        <f t="shared" si="5"/>
        <v>384</v>
      </c>
      <c r="C387" t="s">
        <v>21</v>
      </c>
      <c r="D387" s="5" t="s">
        <v>21</v>
      </c>
      <c r="E387" s="5" t="s">
        <v>14</v>
      </c>
      <c r="F387" s="2">
        <v>44116</v>
      </c>
      <c r="G387" t="s">
        <v>71</v>
      </c>
      <c r="H387" t="s">
        <v>78</v>
      </c>
      <c r="I387" s="1">
        <v>170000</v>
      </c>
    </row>
    <row r="388" spans="2:9" ht="45">
      <c r="B388" s="6">
        <f t="shared" ref="B388:B420" si="6">ROW()-3</f>
        <v>385</v>
      </c>
      <c r="C388" t="s">
        <v>16</v>
      </c>
      <c r="D388" s="5" t="s">
        <v>16</v>
      </c>
      <c r="E388" s="5" t="s">
        <v>10</v>
      </c>
      <c r="F388" s="2">
        <v>44116</v>
      </c>
      <c r="G388" t="s">
        <v>71</v>
      </c>
      <c r="H388" s="18" t="s">
        <v>79</v>
      </c>
      <c r="I388" s="1">
        <v>457780</v>
      </c>
    </row>
    <row r="389" spans="2:9" ht="30">
      <c r="B389" s="6">
        <f t="shared" si="6"/>
        <v>386</v>
      </c>
      <c r="C389" t="s">
        <v>16</v>
      </c>
      <c r="D389" s="5" t="s">
        <v>16</v>
      </c>
      <c r="E389" s="5" t="s">
        <v>10</v>
      </c>
      <c r="F389" s="2">
        <v>44116</v>
      </c>
      <c r="G389" t="s">
        <v>71</v>
      </c>
      <c r="H389" s="18" t="s">
        <v>80</v>
      </c>
      <c r="I389" s="1">
        <v>265127.12</v>
      </c>
    </row>
    <row r="390" spans="2:9" hidden="1">
      <c r="B390" s="6">
        <f t="shared" si="6"/>
        <v>387</v>
      </c>
      <c r="C390" t="s">
        <v>63</v>
      </c>
      <c r="D390" s="5" t="s">
        <v>62</v>
      </c>
      <c r="E390" s="5" t="s">
        <v>14</v>
      </c>
      <c r="F390" s="2">
        <v>44116</v>
      </c>
      <c r="G390" t="s">
        <v>71</v>
      </c>
      <c r="H390" t="s">
        <v>81</v>
      </c>
      <c r="I390" s="1">
        <v>33000</v>
      </c>
    </row>
    <row r="391" spans="2:9" hidden="1">
      <c r="B391" s="8">
        <f t="shared" si="6"/>
        <v>388</v>
      </c>
      <c r="C391" t="s">
        <v>12</v>
      </c>
      <c r="D391" s="5" t="s">
        <v>13</v>
      </c>
      <c r="E391" s="5" t="s">
        <v>10</v>
      </c>
      <c r="F391" s="2">
        <v>44148</v>
      </c>
      <c r="G391" t="s">
        <v>71</v>
      </c>
      <c r="H391" t="s">
        <v>82</v>
      </c>
      <c r="I391" s="1">
        <v>712000</v>
      </c>
    </row>
    <row r="392" spans="2:9" hidden="1">
      <c r="B392" s="8">
        <f t="shared" si="6"/>
        <v>389</v>
      </c>
      <c r="C392" t="s">
        <v>12</v>
      </c>
      <c r="D392" s="5" t="s">
        <v>13</v>
      </c>
      <c r="E392" s="5" t="s">
        <v>10</v>
      </c>
      <c r="F392" s="2">
        <v>44148</v>
      </c>
      <c r="G392" t="s">
        <v>71</v>
      </c>
      <c r="H392" t="s">
        <v>83</v>
      </c>
      <c r="I392" s="1">
        <v>72000</v>
      </c>
    </row>
    <row r="393" spans="2:9" hidden="1">
      <c r="B393" s="6">
        <f t="shared" si="6"/>
        <v>390</v>
      </c>
      <c r="C393" t="s">
        <v>12</v>
      </c>
      <c r="D393" s="5" t="s">
        <v>13</v>
      </c>
      <c r="E393" s="5" t="s">
        <v>10</v>
      </c>
      <c r="F393" s="2">
        <v>44148</v>
      </c>
      <c r="G393" t="s">
        <v>71</v>
      </c>
      <c r="H393" t="s">
        <v>84</v>
      </c>
      <c r="I393" s="1">
        <v>585000</v>
      </c>
    </row>
    <row r="394" spans="2:9" hidden="1">
      <c r="B394" s="6">
        <f t="shared" si="6"/>
        <v>391</v>
      </c>
      <c r="C394" t="s">
        <v>47</v>
      </c>
      <c r="D394" s="5" t="s">
        <v>48</v>
      </c>
      <c r="E394" s="5" t="s">
        <v>14</v>
      </c>
      <c r="F394" s="2">
        <v>44148</v>
      </c>
      <c r="G394" t="s">
        <v>71</v>
      </c>
      <c r="H394" t="s">
        <v>85</v>
      </c>
      <c r="I394" s="1">
        <v>220000</v>
      </c>
    </row>
    <row r="395" spans="2:9" hidden="1">
      <c r="B395" s="6">
        <f t="shared" si="6"/>
        <v>392</v>
      </c>
      <c r="C395" t="s">
        <v>54</v>
      </c>
      <c r="D395" s="5" t="s">
        <v>48</v>
      </c>
      <c r="E395" s="5" t="s">
        <v>14</v>
      </c>
      <c r="F395" s="2">
        <v>44148</v>
      </c>
      <c r="G395" t="s">
        <v>71</v>
      </c>
      <c r="H395" t="s">
        <v>86</v>
      </c>
      <c r="I395" s="1">
        <v>130000</v>
      </c>
    </row>
    <row r="396" spans="2:9" hidden="1">
      <c r="B396" s="6">
        <f t="shared" si="6"/>
        <v>393</v>
      </c>
      <c r="C396" t="s">
        <v>40</v>
      </c>
      <c r="D396" s="5" t="s">
        <v>20</v>
      </c>
      <c r="E396" s="5" t="s">
        <v>14</v>
      </c>
      <c r="F396" s="3">
        <v>44148</v>
      </c>
      <c r="G396" t="s">
        <v>71</v>
      </c>
      <c r="H396" t="s">
        <v>87</v>
      </c>
      <c r="I396" s="1">
        <v>350000</v>
      </c>
    </row>
    <row r="397" spans="2:9" hidden="1">
      <c r="B397" s="6">
        <f t="shared" si="6"/>
        <v>394</v>
      </c>
      <c r="C397" t="s">
        <v>36</v>
      </c>
      <c r="D397" s="5" t="s">
        <v>37</v>
      </c>
      <c r="E397" s="5" t="s">
        <v>14</v>
      </c>
      <c r="F397" s="2">
        <v>44148</v>
      </c>
      <c r="G397" t="s">
        <v>71</v>
      </c>
      <c r="H397" t="s">
        <v>88</v>
      </c>
      <c r="I397" s="1">
        <v>65000</v>
      </c>
    </row>
    <row r="398" spans="2:9">
      <c r="B398" s="8">
        <f t="shared" si="6"/>
        <v>395</v>
      </c>
      <c r="C398" t="s">
        <v>16</v>
      </c>
      <c r="D398" s="5" t="s">
        <v>16</v>
      </c>
      <c r="E398" s="5" t="s">
        <v>10</v>
      </c>
      <c r="F398" s="2">
        <v>44148</v>
      </c>
      <c r="G398" t="s">
        <v>71</v>
      </c>
      <c r="H398" s="18" t="s">
        <v>89</v>
      </c>
      <c r="I398" s="1">
        <v>270000</v>
      </c>
    </row>
    <row r="399" spans="2:9" hidden="1">
      <c r="B399" s="6">
        <f t="shared" si="6"/>
        <v>396</v>
      </c>
      <c r="C399" t="s">
        <v>66</v>
      </c>
      <c r="D399" s="5" t="s">
        <v>67</v>
      </c>
      <c r="E399" s="5" t="s">
        <v>14</v>
      </c>
      <c r="F399" s="2">
        <v>44148</v>
      </c>
      <c r="G399" t="s">
        <v>71</v>
      </c>
      <c r="H399" t="s">
        <v>90</v>
      </c>
      <c r="I399" s="1">
        <v>160000</v>
      </c>
    </row>
    <row r="400" spans="2:9" hidden="1">
      <c r="B400" s="8">
        <f t="shared" si="6"/>
        <v>397</v>
      </c>
      <c r="C400" t="s">
        <v>41</v>
      </c>
      <c r="D400" s="5" t="s">
        <v>20</v>
      </c>
      <c r="E400" s="5" t="s">
        <v>14</v>
      </c>
      <c r="F400" s="2">
        <v>44166</v>
      </c>
      <c r="G400" s="9" t="s">
        <v>71</v>
      </c>
      <c r="H400" s="10" t="s">
        <v>91</v>
      </c>
      <c r="I400" s="1">
        <v>2317560</v>
      </c>
    </row>
    <row r="401" spans="2:11" hidden="1">
      <c r="B401" s="8">
        <f t="shared" si="6"/>
        <v>398</v>
      </c>
      <c r="C401" t="s">
        <v>69</v>
      </c>
      <c r="D401" s="5" t="s">
        <v>21</v>
      </c>
      <c r="E401" s="5" t="s">
        <v>14</v>
      </c>
      <c r="F401" s="2">
        <v>44166</v>
      </c>
      <c r="G401" s="9" t="s">
        <v>71</v>
      </c>
      <c r="H401" s="10" t="s">
        <v>92</v>
      </c>
      <c r="I401" s="1">
        <v>135000</v>
      </c>
    </row>
    <row r="402" spans="2:11" hidden="1">
      <c r="B402" s="8">
        <f t="shared" si="6"/>
        <v>399</v>
      </c>
      <c r="C402" t="s">
        <v>61</v>
      </c>
      <c r="D402" s="5" t="s">
        <v>62</v>
      </c>
      <c r="E402" s="5" t="s">
        <v>14</v>
      </c>
      <c r="F402" s="2">
        <v>44166</v>
      </c>
      <c r="G402" s="9" t="s">
        <v>71</v>
      </c>
      <c r="H402" s="10" t="s">
        <v>93</v>
      </c>
      <c r="I402" s="1">
        <v>190000</v>
      </c>
    </row>
    <row r="403" spans="2:11" hidden="1">
      <c r="B403" s="6">
        <f t="shared" si="6"/>
        <v>400</v>
      </c>
      <c r="C403" t="s">
        <v>53</v>
      </c>
      <c r="D403" t="s">
        <v>53</v>
      </c>
      <c r="E403" s="5" t="s">
        <v>14</v>
      </c>
      <c r="F403" s="2">
        <v>44174</v>
      </c>
      <c r="G403" t="s">
        <v>71</v>
      </c>
      <c r="H403" t="s">
        <v>94</v>
      </c>
      <c r="I403" s="1">
        <v>100000</v>
      </c>
    </row>
    <row r="404" spans="2:11" hidden="1">
      <c r="B404" s="6">
        <f t="shared" si="6"/>
        <v>401</v>
      </c>
      <c r="C404" t="s">
        <v>60</v>
      </c>
      <c r="D404" s="5" t="s">
        <v>9</v>
      </c>
      <c r="E404" s="5" t="s">
        <v>10</v>
      </c>
      <c r="F404" s="2">
        <v>44174</v>
      </c>
      <c r="G404" t="s">
        <v>71</v>
      </c>
      <c r="H404" t="s">
        <v>95</v>
      </c>
      <c r="I404" s="1">
        <v>1400000</v>
      </c>
    </row>
    <row r="405" spans="2:11" hidden="1">
      <c r="B405" s="6">
        <f t="shared" si="6"/>
        <v>402</v>
      </c>
      <c r="C405" t="s">
        <v>60</v>
      </c>
      <c r="D405" s="5" t="s">
        <v>9</v>
      </c>
      <c r="E405" s="5" t="s">
        <v>10</v>
      </c>
      <c r="F405" s="2">
        <v>44174</v>
      </c>
      <c r="G405" t="s">
        <v>71</v>
      </c>
      <c r="H405" t="s">
        <v>96</v>
      </c>
      <c r="I405" s="1">
        <v>510000</v>
      </c>
    </row>
    <row r="406" spans="2:11" hidden="1">
      <c r="B406" s="6">
        <f t="shared" si="6"/>
        <v>403</v>
      </c>
      <c r="C406" t="s">
        <v>38</v>
      </c>
      <c r="D406" s="5" t="s">
        <v>20</v>
      </c>
      <c r="E406" s="5" t="s">
        <v>14</v>
      </c>
      <c r="F406" s="2">
        <v>44174</v>
      </c>
      <c r="G406" t="s">
        <v>71</v>
      </c>
      <c r="H406" t="s">
        <v>97</v>
      </c>
      <c r="I406" s="1">
        <v>30000</v>
      </c>
      <c r="K406" s="16"/>
    </row>
    <row r="407" spans="2:11" hidden="1">
      <c r="B407" s="8">
        <f t="shared" si="6"/>
        <v>404</v>
      </c>
      <c r="C407" t="s">
        <v>19</v>
      </c>
      <c r="D407" s="5" t="s">
        <v>20</v>
      </c>
      <c r="E407" s="5" t="s">
        <v>14</v>
      </c>
      <c r="F407" s="2">
        <v>44178</v>
      </c>
      <c r="G407" t="s">
        <v>71</v>
      </c>
      <c r="H407" t="s">
        <v>98</v>
      </c>
      <c r="I407" s="1">
        <v>495000</v>
      </c>
    </row>
    <row r="408" spans="2:11" hidden="1">
      <c r="B408" s="6">
        <f t="shared" si="6"/>
        <v>405</v>
      </c>
      <c r="C408" t="s">
        <v>99</v>
      </c>
      <c r="D408" s="5" t="s">
        <v>46</v>
      </c>
      <c r="E408" s="5" t="s">
        <v>14</v>
      </c>
      <c r="F408" s="2">
        <v>44182</v>
      </c>
      <c r="G408" t="s">
        <v>71</v>
      </c>
      <c r="H408" t="s">
        <v>100</v>
      </c>
      <c r="I408" s="1">
        <v>100000</v>
      </c>
    </row>
    <row r="409" spans="2:11" ht="45">
      <c r="B409" s="6">
        <f t="shared" si="6"/>
        <v>406</v>
      </c>
      <c r="C409" t="s">
        <v>16</v>
      </c>
      <c r="D409" s="5" t="s">
        <v>16</v>
      </c>
      <c r="E409" s="5" t="s">
        <v>10</v>
      </c>
      <c r="F409" s="2">
        <v>44182</v>
      </c>
      <c r="G409" t="s">
        <v>71</v>
      </c>
      <c r="H409" s="18" t="s">
        <v>101</v>
      </c>
      <c r="I409" s="1">
        <v>540000</v>
      </c>
    </row>
    <row r="410" spans="2:11" hidden="1">
      <c r="B410" s="8">
        <f t="shared" si="6"/>
        <v>407</v>
      </c>
      <c r="C410" t="s">
        <v>27</v>
      </c>
      <c r="D410" s="5" t="s">
        <v>28</v>
      </c>
      <c r="E410" s="5" t="s">
        <v>14</v>
      </c>
      <c r="F410" s="2">
        <v>44182</v>
      </c>
      <c r="G410" t="s">
        <v>71</v>
      </c>
      <c r="H410" t="s">
        <v>102</v>
      </c>
      <c r="I410" s="1">
        <v>100000</v>
      </c>
    </row>
    <row r="411" spans="2:11" hidden="1">
      <c r="B411" s="8">
        <f t="shared" si="6"/>
        <v>408</v>
      </c>
      <c r="C411" t="s">
        <v>25</v>
      </c>
      <c r="D411" s="5" t="s">
        <v>25</v>
      </c>
      <c r="E411" s="5" t="s">
        <v>14</v>
      </c>
      <c r="F411" s="2">
        <v>44182</v>
      </c>
      <c r="G411" t="s">
        <v>71</v>
      </c>
      <c r="H411" t="s">
        <v>103</v>
      </c>
      <c r="I411" s="1">
        <v>185000</v>
      </c>
    </row>
    <row r="412" spans="2:11" hidden="1">
      <c r="B412" s="8">
        <f t="shared" si="6"/>
        <v>409</v>
      </c>
      <c r="C412" t="s">
        <v>60</v>
      </c>
      <c r="D412" s="5" t="s">
        <v>9</v>
      </c>
      <c r="E412" s="5" t="s">
        <v>10</v>
      </c>
      <c r="F412" s="2">
        <v>44183</v>
      </c>
      <c r="G412" s="9" t="s">
        <v>11</v>
      </c>
      <c r="H412"/>
      <c r="I412" s="1">
        <v>100000</v>
      </c>
    </row>
    <row r="413" spans="2:11" hidden="1">
      <c r="B413" s="8">
        <f t="shared" si="6"/>
        <v>410</v>
      </c>
      <c r="C413" t="s">
        <v>66</v>
      </c>
      <c r="D413" s="5" t="s">
        <v>67</v>
      </c>
      <c r="E413" t="s">
        <v>14</v>
      </c>
      <c r="F413" s="2">
        <v>44183</v>
      </c>
      <c r="G413" s="9" t="s">
        <v>11</v>
      </c>
      <c r="H413"/>
      <c r="I413" s="1">
        <v>160000</v>
      </c>
    </row>
    <row r="414" spans="2:11" hidden="1">
      <c r="B414" s="8">
        <f t="shared" si="6"/>
        <v>411</v>
      </c>
      <c r="C414" t="s">
        <v>12</v>
      </c>
      <c r="D414" s="5" t="s">
        <v>13</v>
      </c>
      <c r="E414" s="5" t="s">
        <v>10</v>
      </c>
      <c r="F414" s="2">
        <v>44189</v>
      </c>
      <c r="G414" s="9" t="s">
        <v>11</v>
      </c>
      <c r="H414"/>
      <c r="I414" s="1">
        <v>1159691</v>
      </c>
    </row>
    <row r="415" spans="2:11" hidden="1">
      <c r="B415" s="8">
        <f t="shared" si="6"/>
        <v>412</v>
      </c>
      <c r="C415" t="s">
        <v>42</v>
      </c>
      <c r="D415" s="5" t="s">
        <v>43</v>
      </c>
      <c r="E415" s="5" t="s">
        <v>10</v>
      </c>
      <c r="F415" s="2">
        <v>44189</v>
      </c>
      <c r="G415" s="9" t="s">
        <v>11</v>
      </c>
      <c r="H415"/>
      <c r="I415" s="1">
        <v>184482</v>
      </c>
    </row>
    <row r="416" spans="2:11" hidden="1">
      <c r="B416" s="8">
        <f t="shared" si="6"/>
        <v>413</v>
      </c>
      <c r="C416" t="s">
        <v>44</v>
      </c>
      <c r="D416" s="5" t="s">
        <v>43</v>
      </c>
      <c r="E416" s="5" t="s">
        <v>10</v>
      </c>
      <c r="F416" s="2">
        <v>44189</v>
      </c>
      <c r="G416" s="9" t="s">
        <v>11</v>
      </c>
      <c r="H416"/>
      <c r="I416" s="1">
        <v>211204</v>
      </c>
    </row>
    <row r="417" spans="2:11" hidden="1">
      <c r="B417" s="8">
        <f t="shared" si="6"/>
        <v>414</v>
      </c>
      <c r="C417" t="s">
        <v>56</v>
      </c>
      <c r="D417" s="5" t="s">
        <v>13</v>
      </c>
      <c r="E417" s="5" t="s">
        <v>10</v>
      </c>
      <c r="F417" s="2">
        <v>44189</v>
      </c>
      <c r="G417" s="9" t="s">
        <v>11</v>
      </c>
      <c r="H417"/>
      <c r="I417" s="1">
        <v>386564</v>
      </c>
    </row>
    <row r="418" spans="2:11" hidden="1">
      <c r="B418" s="8">
        <f t="shared" si="6"/>
        <v>415</v>
      </c>
      <c r="C418" t="s">
        <v>60</v>
      </c>
      <c r="D418" s="5" t="s">
        <v>9</v>
      </c>
      <c r="E418" s="5" t="s">
        <v>10</v>
      </c>
      <c r="F418" s="2">
        <v>44189</v>
      </c>
      <c r="G418" s="9" t="s">
        <v>11</v>
      </c>
      <c r="H418"/>
      <c r="I418" s="1">
        <v>2670637</v>
      </c>
    </row>
    <row r="419" spans="2:11" hidden="1">
      <c r="B419" s="8">
        <f t="shared" si="6"/>
        <v>416</v>
      </c>
      <c r="C419" t="s">
        <v>8</v>
      </c>
      <c r="D419" s="5" t="s">
        <v>9</v>
      </c>
      <c r="E419" s="5" t="s">
        <v>10</v>
      </c>
      <c r="F419" s="2">
        <v>44189</v>
      </c>
      <c r="G419" s="9" t="s">
        <v>11</v>
      </c>
      <c r="H419"/>
      <c r="I419" s="1">
        <v>890212</v>
      </c>
    </row>
    <row r="420" spans="2:11">
      <c r="B420" s="8">
        <f t="shared" si="6"/>
        <v>417</v>
      </c>
      <c r="C420" t="s">
        <v>16</v>
      </c>
      <c r="D420" s="5" t="s">
        <v>16</v>
      </c>
      <c r="E420" s="5" t="s">
        <v>10</v>
      </c>
      <c r="F420" s="2">
        <v>44189</v>
      </c>
      <c r="G420" s="9" t="s">
        <v>11</v>
      </c>
      <c r="I420" s="1">
        <v>773986</v>
      </c>
    </row>
    <row r="421" spans="2:11">
      <c r="B421" s="6">
        <f>SUBTOTAL(102,Πίνακας15[Α/Α])</f>
        <v>16</v>
      </c>
      <c r="E421" s="5"/>
      <c r="F421" s="2"/>
      <c r="I421" s="4">
        <f>SUBTOTAL(109,Πίνακας15[ΠΟΣΟ])</f>
        <v>3880398.12</v>
      </c>
    </row>
    <row r="422" spans="2:11">
      <c r="K422" s="16"/>
    </row>
    <row r="432" spans="2:11">
      <c r="H432" s="21"/>
    </row>
    <row r="433" spans="8:8">
      <c r="H433" s="21"/>
    </row>
    <row r="434" spans="8:8">
      <c r="H434" s="21"/>
    </row>
    <row r="435" spans="8:8">
      <c r="H435" s="21"/>
    </row>
    <row r="436" spans="8:8">
      <c r="H436" s="22"/>
    </row>
  </sheetData>
  <phoneticPr fontId="2" type="noConversion"/>
  <pageMargins left="0.7" right="0.7" top="0.75" bottom="0.75" header="0.3" footer="0.3"/>
  <pageSetup paperSize="9" orientation="portrait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3504C8-A947-4D47-8817-13923285D2A6}">
  <dimension ref="B1:L436"/>
  <sheetViews>
    <sheetView zoomScale="160" zoomScaleNormal="160" workbookViewId="0">
      <selection activeCell="H1" sqref="H1:H1048576"/>
    </sheetView>
  </sheetViews>
  <sheetFormatPr defaultRowHeight="15"/>
  <cols>
    <col min="2" max="2" width="10.140625" style="6" hidden="1" customWidth="1"/>
    <col min="3" max="3" width="22.28515625" bestFit="1" customWidth="1"/>
    <col min="4" max="4" width="25.7109375" style="5" hidden="1" customWidth="1"/>
    <col min="5" max="5" width="13.28515625" hidden="1" customWidth="1"/>
    <col min="6" max="6" width="11" style="5" hidden="1" customWidth="1"/>
    <col min="7" max="7" width="26.28515625" bestFit="1" customWidth="1"/>
    <col min="8" max="8" width="28.28515625" hidden="1" customWidth="1"/>
    <col min="9" max="9" width="19.85546875" customWidth="1"/>
    <col min="10" max="10" width="15" bestFit="1" customWidth="1"/>
    <col min="11" max="11" width="15" style="2" bestFit="1" customWidth="1"/>
    <col min="12" max="12" width="15" style="1" bestFit="1" customWidth="1"/>
  </cols>
  <sheetData>
    <row r="1" spans="2:12">
      <c r="E1" s="5"/>
      <c r="F1" s="2"/>
      <c r="I1" s="1"/>
      <c r="K1"/>
      <c r="L1"/>
    </row>
    <row r="2" spans="2:12">
      <c r="E2" s="5"/>
      <c r="F2" s="2"/>
      <c r="I2" s="1"/>
      <c r="K2"/>
      <c r="L2"/>
    </row>
    <row r="3" spans="2:12">
      <c r="B3" s="7" t="s">
        <v>0</v>
      </c>
      <c r="C3" t="s">
        <v>1</v>
      </c>
      <c r="D3" t="s">
        <v>2</v>
      </c>
      <c r="E3" t="s">
        <v>3</v>
      </c>
      <c r="F3" s="2" t="s">
        <v>4</v>
      </c>
      <c r="G3" t="s">
        <v>5</v>
      </c>
      <c r="H3" t="s">
        <v>6</v>
      </c>
      <c r="I3" s="1" t="s">
        <v>7</v>
      </c>
      <c r="K3"/>
      <c r="L3"/>
    </row>
    <row r="4" spans="2:12" hidden="1">
      <c r="B4" s="8">
        <f t="shared" ref="B4:B67" si="0">ROW()-3</f>
        <v>1</v>
      </c>
      <c r="C4" t="s">
        <v>8</v>
      </c>
      <c r="D4" s="5" t="s">
        <v>9</v>
      </c>
      <c r="E4" s="5" t="s">
        <v>10</v>
      </c>
      <c r="F4" s="2">
        <v>43466</v>
      </c>
      <c r="G4" s="9" t="s">
        <v>11</v>
      </c>
      <c r="H4" s="10"/>
      <c r="I4" s="1">
        <v>300000</v>
      </c>
      <c r="K4"/>
      <c r="L4"/>
    </row>
    <row r="5" spans="2:12" hidden="1">
      <c r="B5" s="8">
        <f t="shared" si="0"/>
        <v>2</v>
      </c>
      <c r="C5" t="s">
        <v>12</v>
      </c>
      <c r="D5" s="5" t="s">
        <v>13</v>
      </c>
      <c r="E5" t="s">
        <v>14</v>
      </c>
      <c r="F5" s="2">
        <v>43466</v>
      </c>
      <c r="G5" s="9" t="s">
        <v>15</v>
      </c>
      <c r="I5" s="1">
        <v>1128750</v>
      </c>
      <c r="K5"/>
      <c r="L5"/>
    </row>
    <row r="6" spans="2:12" hidden="1">
      <c r="B6" s="8">
        <f t="shared" si="0"/>
        <v>3</v>
      </c>
      <c r="C6" t="s">
        <v>16</v>
      </c>
      <c r="D6" s="5" t="s">
        <v>16</v>
      </c>
      <c r="E6" t="s">
        <v>10</v>
      </c>
      <c r="F6" s="2">
        <v>43466</v>
      </c>
      <c r="G6" s="9" t="s">
        <v>11</v>
      </c>
      <c r="H6" s="10"/>
      <c r="I6" s="1">
        <v>100000</v>
      </c>
      <c r="K6"/>
      <c r="L6"/>
    </row>
    <row r="7" spans="2:12" hidden="1">
      <c r="B7" s="8">
        <f t="shared" si="0"/>
        <v>4</v>
      </c>
      <c r="C7" t="s">
        <v>17</v>
      </c>
      <c r="D7" s="5" t="s">
        <v>18</v>
      </c>
      <c r="E7" t="s">
        <v>14</v>
      </c>
      <c r="F7" s="2">
        <v>43466</v>
      </c>
      <c r="G7" s="9" t="s">
        <v>15</v>
      </c>
      <c r="H7" s="10"/>
      <c r="I7" s="9">
        <v>125100</v>
      </c>
      <c r="K7"/>
      <c r="L7"/>
    </row>
    <row r="8" spans="2:12" hidden="1">
      <c r="B8" s="8">
        <f t="shared" si="0"/>
        <v>5</v>
      </c>
      <c r="C8" t="s">
        <v>19</v>
      </c>
      <c r="D8" s="5" t="s">
        <v>20</v>
      </c>
      <c r="E8" t="s">
        <v>14</v>
      </c>
      <c r="F8" s="2">
        <v>43466</v>
      </c>
      <c r="G8" s="9" t="s">
        <v>15</v>
      </c>
      <c r="H8" s="10"/>
      <c r="I8" s="9">
        <v>263400</v>
      </c>
      <c r="K8"/>
      <c r="L8"/>
    </row>
    <row r="9" spans="2:12" hidden="1">
      <c r="B9" s="8">
        <f t="shared" si="0"/>
        <v>6</v>
      </c>
      <c r="C9" t="s">
        <v>21</v>
      </c>
      <c r="D9" s="5" t="s">
        <v>21</v>
      </c>
      <c r="E9" t="s">
        <v>14</v>
      </c>
      <c r="F9" s="2">
        <v>43466</v>
      </c>
      <c r="G9" s="9" t="s">
        <v>15</v>
      </c>
      <c r="H9" s="10"/>
      <c r="I9" s="9">
        <v>168000</v>
      </c>
      <c r="K9"/>
      <c r="L9"/>
    </row>
    <row r="10" spans="2:12" hidden="1">
      <c r="B10" s="8">
        <f t="shared" si="0"/>
        <v>7</v>
      </c>
      <c r="C10" t="s">
        <v>22</v>
      </c>
      <c r="D10" s="5" t="s">
        <v>23</v>
      </c>
      <c r="E10" t="s">
        <v>14</v>
      </c>
      <c r="F10" s="2">
        <v>43466</v>
      </c>
      <c r="G10" s="9" t="s">
        <v>15</v>
      </c>
      <c r="I10" s="9">
        <v>118200</v>
      </c>
      <c r="K10"/>
      <c r="L10"/>
    </row>
    <row r="11" spans="2:12" hidden="1">
      <c r="B11" s="8">
        <f t="shared" si="0"/>
        <v>8</v>
      </c>
      <c r="C11" t="s">
        <v>24</v>
      </c>
      <c r="D11" s="5" t="s">
        <v>23</v>
      </c>
      <c r="E11" t="s">
        <v>14</v>
      </c>
      <c r="F11" s="2">
        <v>43466</v>
      </c>
      <c r="G11" s="9" t="s">
        <v>15</v>
      </c>
      <c r="H11" s="10"/>
      <c r="I11" s="9">
        <v>89100</v>
      </c>
      <c r="K11"/>
      <c r="L11"/>
    </row>
    <row r="12" spans="2:12" hidden="1">
      <c r="B12" s="8">
        <f t="shared" si="0"/>
        <v>9</v>
      </c>
      <c r="C12" t="s">
        <v>25</v>
      </c>
      <c r="D12" s="5" t="s">
        <v>25</v>
      </c>
      <c r="E12" t="s">
        <v>14</v>
      </c>
      <c r="F12" s="2">
        <v>43466</v>
      </c>
      <c r="G12" s="9" t="s">
        <v>15</v>
      </c>
      <c r="I12" s="9">
        <v>135900</v>
      </c>
      <c r="K12"/>
      <c r="L12"/>
    </row>
    <row r="13" spans="2:12" hidden="1">
      <c r="B13" s="8">
        <f t="shared" si="0"/>
        <v>10</v>
      </c>
      <c r="C13" t="s">
        <v>26</v>
      </c>
      <c r="D13" s="5" t="s">
        <v>20</v>
      </c>
      <c r="E13" t="s">
        <v>14</v>
      </c>
      <c r="F13" s="2">
        <v>43466</v>
      </c>
      <c r="G13" s="9" t="s">
        <v>15</v>
      </c>
      <c r="I13" s="9">
        <v>145050</v>
      </c>
      <c r="K13"/>
      <c r="L13"/>
    </row>
    <row r="14" spans="2:12" hidden="1">
      <c r="B14" s="8">
        <f t="shared" si="0"/>
        <v>11</v>
      </c>
      <c r="C14" t="s">
        <v>27</v>
      </c>
      <c r="D14" s="5" t="s">
        <v>28</v>
      </c>
      <c r="E14" t="s">
        <v>14</v>
      </c>
      <c r="F14" s="2">
        <v>43466</v>
      </c>
      <c r="G14" s="9" t="s">
        <v>15</v>
      </c>
      <c r="I14" s="9">
        <v>87900</v>
      </c>
      <c r="K14"/>
      <c r="L14"/>
    </row>
    <row r="15" spans="2:12" hidden="1">
      <c r="B15" s="8">
        <f t="shared" si="0"/>
        <v>12</v>
      </c>
      <c r="C15" t="s">
        <v>29</v>
      </c>
      <c r="D15" s="5" t="s">
        <v>30</v>
      </c>
      <c r="E15" t="s">
        <v>14</v>
      </c>
      <c r="F15" s="2">
        <v>43466</v>
      </c>
      <c r="G15" s="9" t="s">
        <v>15</v>
      </c>
      <c r="I15" s="9">
        <v>97800</v>
      </c>
      <c r="K15"/>
      <c r="L15"/>
    </row>
    <row r="16" spans="2:12" hidden="1">
      <c r="B16" s="8">
        <f t="shared" si="0"/>
        <v>13</v>
      </c>
      <c r="C16" t="s">
        <v>31</v>
      </c>
      <c r="D16" s="5" t="s">
        <v>32</v>
      </c>
      <c r="E16" t="s">
        <v>14</v>
      </c>
      <c r="F16" s="2">
        <v>43466</v>
      </c>
      <c r="G16" s="9" t="s">
        <v>15</v>
      </c>
      <c r="H16" s="10"/>
      <c r="I16" s="9">
        <v>67350</v>
      </c>
      <c r="K16"/>
      <c r="L16"/>
    </row>
    <row r="17" spans="2:12" hidden="1">
      <c r="B17" s="8">
        <f t="shared" si="0"/>
        <v>14</v>
      </c>
      <c r="C17" t="s">
        <v>33</v>
      </c>
      <c r="D17" s="5" t="s">
        <v>33</v>
      </c>
      <c r="E17" t="s">
        <v>14</v>
      </c>
      <c r="F17" s="2">
        <v>43466</v>
      </c>
      <c r="G17" s="9" t="s">
        <v>15</v>
      </c>
      <c r="H17" s="10"/>
      <c r="I17" s="9">
        <v>55200</v>
      </c>
      <c r="K17"/>
      <c r="L17"/>
    </row>
    <row r="18" spans="2:12" hidden="1">
      <c r="B18" s="8">
        <f t="shared" si="0"/>
        <v>15</v>
      </c>
      <c r="C18" t="s">
        <v>34</v>
      </c>
      <c r="D18" s="5" t="s">
        <v>35</v>
      </c>
      <c r="E18" t="s">
        <v>14</v>
      </c>
      <c r="F18" s="2">
        <v>43466</v>
      </c>
      <c r="G18" s="9" t="s">
        <v>15</v>
      </c>
      <c r="H18" s="10"/>
      <c r="I18" s="9">
        <v>44250</v>
      </c>
      <c r="K18"/>
      <c r="L18"/>
    </row>
    <row r="19" spans="2:12" hidden="1">
      <c r="B19" s="8">
        <f t="shared" si="0"/>
        <v>16</v>
      </c>
      <c r="C19" t="s">
        <v>36</v>
      </c>
      <c r="D19" s="15" t="s">
        <v>37</v>
      </c>
      <c r="E19" t="s">
        <v>14</v>
      </c>
      <c r="F19" s="2">
        <v>43466</v>
      </c>
      <c r="G19" s="9" t="s">
        <v>15</v>
      </c>
      <c r="H19" s="10"/>
      <c r="I19" s="1">
        <v>47700</v>
      </c>
      <c r="K19"/>
      <c r="L19"/>
    </row>
    <row r="20" spans="2:12" hidden="1">
      <c r="B20" s="8">
        <f t="shared" si="0"/>
        <v>17</v>
      </c>
      <c r="C20" t="s">
        <v>38</v>
      </c>
      <c r="D20" s="5" t="s">
        <v>20</v>
      </c>
      <c r="E20" t="s">
        <v>14</v>
      </c>
      <c r="F20" s="2">
        <v>43466</v>
      </c>
      <c r="G20" s="9" t="s">
        <v>15</v>
      </c>
      <c r="I20" s="1">
        <v>27450</v>
      </c>
      <c r="K20"/>
      <c r="L20"/>
    </row>
    <row r="21" spans="2:12" hidden="1">
      <c r="B21" s="8">
        <f t="shared" si="0"/>
        <v>18</v>
      </c>
      <c r="C21" t="s">
        <v>39</v>
      </c>
      <c r="D21" s="5" t="s">
        <v>37</v>
      </c>
      <c r="E21" t="s">
        <v>14</v>
      </c>
      <c r="F21" s="2">
        <v>43466</v>
      </c>
      <c r="G21" s="9" t="s">
        <v>15</v>
      </c>
      <c r="I21" s="1">
        <v>11700</v>
      </c>
      <c r="K21"/>
      <c r="L21"/>
    </row>
    <row r="22" spans="2:12" hidden="1">
      <c r="B22" s="8">
        <f t="shared" si="0"/>
        <v>19</v>
      </c>
      <c r="C22" t="s">
        <v>8</v>
      </c>
      <c r="D22" s="5" t="s">
        <v>9</v>
      </c>
      <c r="E22" t="s">
        <v>14</v>
      </c>
      <c r="F22" s="2">
        <v>43466</v>
      </c>
      <c r="G22" s="9" t="s">
        <v>15</v>
      </c>
      <c r="I22" s="1">
        <v>188250</v>
      </c>
      <c r="K22"/>
      <c r="L22"/>
    </row>
    <row r="23" spans="2:12" hidden="1">
      <c r="B23" s="8">
        <f t="shared" si="0"/>
        <v>20</v>
      </c>
      <c r="C23" t="s">
        <v>8</v>
      </c>
      <c r="D23" s="5" t="s">
        <v>9</v>
      </c>
      <c r="E23" t="s">
        <v>14</v>
      </c>
      <c r="F23" s="2">
        <v>43466</v>
      </c>
      <c r="G23" s="9" t="s">
        <v>15</v>
      </c>
      <c r="I23" s="1">
        <v>2796900</v>
      </c>
      <c r="K23"/>
      <c r="L23"/>
    </row>
    <row r="24" spans="2:12" hidden="1">
      <c r="B24" s="8">
        <f t="shared" si="0"/>
        <v>21</v>
      </c>
      <c r="C24" t="s">
        <v>8</v>
      </c>
      <c r="D24" s="5" t="s">
        <v>9</v>
      </c>
      <c r="E24" t="s">
        <v>14</v>
      </c>
      <c r="F24" s="2">
        <v>43466</v>
      </c>
      <c r="G24" s="9" t="s">
        <v>15</v>
      </c>
      <c r="I24" s="1">
        <v>11100</v>
      </c>
      <c r="K24"/>
      <c r="L24"/>
    </row>
    <row r="25" spans="2:12" hidden="1">
      <c r="B25" s="8">
        <f t="shared" si="0"/>
        <v>22</v>
      </c>
      <c r="C25" t="s">
        <v>16</v>
      </c>
      <c r="D25" s="5" t="s">
        <v>16</v>
      </c>
      <c r="E25" t="s">
        <v>10</v>
      </c>
      <c r="F25" s="2">
        <v>43466</v>
      </c>
      <c r="G25" s="9" t="s">
        <v>15</v>
      </c>
      <c r="I25" s="1">
        <v>879150</v>
      </c>
      <c r="K25"/>
      <c r="L25"/>
    </row>
    <row r="26" spans="2:12" hidden="1">
      <c r="B26" s="8">
        <f t="shared" si="0"/>
        <v>23</v>
      </c>
      <c r="C26" t="s">
        <v>40</v>
      </c>
      <c r="D26" s="5" t="s">
        <v>20</v>
      </c>
      <c r="E26" t="s">
        <v>14</v>
      </c>
      <c r="F26" s="2">
        <v>43466</v>
      </c>
      <c r="G26" s="9" t="s">
        <v>15</v>
      </c>
      <c r="I26" s="9">
        <v>365100</v>
      </c>
      <c r="K26"/>
      <c r="L26"/>
    </row>
    <row r="27" spans="2:12" hidden="1">
      <c r="B27" s="8">
        <f t="shared" si="0"/>
        <v>24</v>
      </c>
      <c r="C27" t="s">
        <v>41</v>
      </c>
      <c r="D27" s="5" t="s">
        <v>20</v>
      </c>
      <c r="E27" t="s">
        <v>14</v>
      </c>
      <c r="F27" s="2">
        <v>43466</v>
      </c>
      <c r="G27" s="9" t="s">
        <v>15</v>
      </c>
      <c r="I27" s="9">
        <v>270150</v>
      </c>
      <c r="K27"/>
      <c r="L27"/>
    </row>
    <row r="28" spans="2:12" hidden="1">
      <c r="B28" s="8">
        <f t="shared" si="0"/>
        <v>25</v>
      </c>
      <c r="C28" t="s">
        <v>42</v>
      </c>
      <c r="D28" s="5" t="s">
        <v>43</v>
      </c>
      <c r="E28" t="s">
        <v>14</v>
      </c>
      <c r="F28" s="2">
        <v>43466</v>
      </c>
      <c r="G28" s="9" t="s">
        <v>15</v>
      </c>
      <c r="I28" s="1">
        <v>559650</v>
      </c>
      <c r="K28"/>
      <c r="L28"/>
    </row>
    <row r="29" spans="2:12">
      <c r="B29" s="8">
        <f t="shared" si="0"/>
        <v>26</v>
      </c>
      <c r="C29" t="s">
        <v>44</v>
      </c>
      <c r="D29" s="5" t="s">
        <v>43</v>
      </c>
      <c r="E29" t="s">
        <v>14</v>
      </c>
      <c r="F29" s="2">
        <v>43466</v>
      </c>
      <c r="G29" s="9" t="s">
        <v>15</v>
      </c>
      <c r="I29" s="1">
        <v>19500</v>
      </c>
      <c r="K29"/>
      <c r="L29"/>
    </row>
    <row r="30" spans="2:12" hidden="1">
      <c r="B30" s="8">
        <f t="shared" si="0"/>
        <v>27</v>
      </c>
      <c r="C30" t="s">
        <v>45</v>
      </c>
      <c r="D30" s="5" t="s">
        <v>46</v>
      </c>
      <c r="E30" t="s">
        <v>14</v>
      </c>
      <c r="F30" s="2">
        <v>43466</v>
      </c>
      <c r="G30" s="9" t="s">
        <v>15</v>
      </c>
      <c r="I30" s="1">
        <v>69000</v>
      </c>
      <c r="K30"/>
      <c r="L30"/>
    </row>
    <row r="31" spans="2:12">
      <c r="B31" s="8">
        <f t="shared" si="0"/>
        <v>28</v>
      </c>
      <c r="C31" t="s">
        <v>44</v>
      </c>
      <c r="D31" s="5" t="s">
        <v>43</v>
      </c>
      <c r="E31" t="s">
        <v>14</v>
      </c>
      <c r="F31" s="2">
        <v>43466</v>
      </c>
      <c r="G31" s="9" t="s">
        <v>15</v>
      </c>
      <c r="I31" s="1">
        <v>367950</v>
      </c>
      <c r="K31"/>
      <c r="L31"/>
    </row>
    <row r="32" spans="2:12" hidden="1">
      <c r="B32" s="8">
        <f t="shared" si="0"/>
        <v>29</v>
      </c>
      <c r="C32" t="s">
        <v>47</v>
      </c>
      <c r="D32" s="5" t="s">
        <v>47</v>
      </c>
      <c r="E32" t="s">
        <v>14</v>
      </c>
      <c r="F32" s="2">
        <v>43466</v>
      </c>
      <c r="G32" s="9" t="s">
        <v>15</v>
      </c>
      <c r="H32" s="10"/>
      <c r="I32" s="9">
        <v>152250</v>
      </c>
      <c r="K32"/>
      <c r="L32"/>
    </row>
    <row r="33" spans="2:12" hidden="1">
      <c r="B33" s="8">
        <f t="shared" si="0"/>
        <v>30</v>
      </c>
      <c r="C33" t="s">
        <v>47</v>
      </c>
      <c r="D33" s="5" t="s">
        <v>48</v>
      </c>
      <c r="E33" t="s">
        <v>14</v>
      </c>
      <c r="F33" s="2">
        <v>43466</v>
      </c>
      <c r="G33" s="9" t="s">
        <v>15</v>
      </c>
      <c r="H33" s="10"/>
      <c r="I33" s="9">
        <v>114450</v>
      </c>
      <c r="K33"/>
      <c r="L33"/>
    </row>
    <row r="34" spans="2:12" hidden="1">
      <c r="B34" s="8">
        <f t="shared" si="0"/>
        <v>31</v>
      </c>
      <c r="C34" t="s">
        <v>49</v>
      </c>
      <c r="D34" s="5" t="s">
        <v>50</v>
      </c>
      <c r="E34" t="s">
        <v>14</v>
      </c>
      <c r="F34" s="2">
        <v>43466</v>
      </c>
      <c r="G34" s="9" t="s">
        <v>15</v>
      </c>
      <c r="I34" s="1">
        <v>22050</v>
      </c>
      <c r="K34"/>
      <c r="L34"/>
    </row>
    <row r="35" spans="2:12" hidden="1">
      <c r="B35" s="8">
        <f t="shared" si="0"/>
        <v>32</v>
      </c>
      <c r="C35" t="s">
        <v>51</v>
      </c>
      <c r="D35" s="5" t="s">
        <v>46</v>
      </c>
      <c r="E35" t="s">
        <v>14</v>
      </c>
      <c r="F35" s="2">
        <v>43466</v>
      </c>
      <c r="G35" s="9" t="s">
        <v>15</v>
      </c>
      <c r="H35" s="10"/>
      <c r="I35" s="9">
        <v>93300</v>
      </c>
      <c r="K35"/>
      <c r="L35"/>
    </row>
    <row r="36" spans="2:12" hidden="1">
      <c r="B36" s="8">
        <f t="shared" si="0"/>
        <v>33</v>
      </c>
      <c r="C36" t="s">
        <v>52</v>
      </c>
      <c r="D36" s="5" t="s">
        <v>20</v>
      </c>
      <c r="E36" t="s">
        <v>14</v>
      </c>
      <c r="F36" s="2">
        <v>43466</v>
      </c>
      <c r="G36" s="9" t="s">
        <v>15</v>
      </c>
      <c r="I36" s="1">
        <v>10350</v>
      </c>
      <c r="K36"/>
      <c r="L36"/>
    </row>
    <row r="37" spans="2:12" hidden="1">
      <c r="B37" s="8">
        <f t="shared" si="0"/>
        <v>34</v>
      </c>
      <c r="C37" t="s">
        <v>53</v>
      </c>
      <c r="D37" s="5" t="s">
        <v>53</v>
      </c>
      <c r="E37" t="s">
        <v>14</v>
      </c>
      <c r="F37" s="2">
        <v>43466</v>
      </c>
      <c r="G37" s="9" t="s">
        <v>15</v>
      </c>
      <c r="H37" s="10"/>
      <c r="I37" s="9">
        <v>110850</v>
      </c>
      <c r="K37"/>
      <c r="L37"/>
    </row>
    <row r="38" spans="2:12" hidden="1">
      <c r="B38" s="8">
        <f t="shared" si="0"/>
        <v>35</v>
      </c>
      <c r="C38" t="s">
        <v>54</v>
      </c>
      <c r="D38" s="5" t="s">
        <v>48</v>
      </c>
      <c r="E38" t="s">
        <v>14</v>
      </c>
      <c r="F38" s="2">
        <v>43466</v>
      </c>
      <c r="G38" s="9" t="s">
        <v>15</v>
      </c>
      <c r="I38" s="9">
        <v>150600</v>
      </c>
      <c r="K38"/>
      <c r="L38"/>
    </row>
    <row r="39" spans="2:12" hidden="1">
      <c r="B39" s="8">
        <f t="shared" si="0"/>
        <v>36</v>
      </c>
      <c r="C39" t="s">
        <v>55</v>
      </c>
      <c r="D39" s="5" t="s">
        <v>48</v>
      </c>
      <c r="E39" t="s">
        <v>14</v>
      </c>
      <c r="F39" s="2">
        <v>43466</v>
      </c>
      <c r="G39" s="9" t="s">
        <v>15</v>
      </c>
      <c r="H39" s="10"/>
      <c r="I39" s="9">
        <v>69600</v>
      </c>
      <c r="K39"/>
      <c r="L39"/>
    </row>
    <row r="40" spans="2:12" hidden="1">
      <c r="B40" s="8">
        <f t="shared" si="0"/>
        <v>37</v>
      </c>
      <c r="C40" t="s">
        <v>56</v>
      </c>
      <c r="D40" s="5" t="s">
        <v>13</v>
      </c>
      <c r="E40" s="5" t="s">
        <v>10</v>
      </c>
      <c r="F40" s="2">
        <v>43466</v>
      </c>
      <c r="G40" s="9" t="s">
        <v>11</v>
      </c>
      <c r="H40" s="10"/>
      <c r="I40" s="1">
        <v>100000</v>
      </c>
      <c r="K40"/>
      <c r="L40"/>
    </row>
    <row r="41" spans="2:12" hidden="1">
      <c r="B41" s="8">
        <f t="shared" si="0"/>
        <v>38</v>
      </c>
      <c r="C41" t="s">
        <v>57</v>
      </c>
      <c r="D41" s="5" t="s">
        <v>58</v>
      </c>
      <c r="E41" t="s">
        <v>14</v>
      </c>
      <c r="F41" s="2">
        <v>43466</v>
      </c>
      <c r="G41" s="9" t="s">
        <v>15</v>
      </c>
      <c r="H41" s="10"/>
      <c r="I41" s="9">
        <v>214800</v>
      </c>
      <c r="K41"/>
      <c r="L41"/>
    </row>
    <row r="42" spans="2:12" hidden="1">
      <c r="B42" s="8">
        <f t="shared" si="0"/>
        <v>39</v>
      </c>
      <c r="C42" t="s">
        <v>59</v>
      </c>
      <c r="D42" s="5" t="s">
        <v>20</v>
      </c>
      <c r="E42" t="s">
        <v>14</v>
      </c>
      <c r="F42" s="2">
        <v>43466</v>
      </c>
      <c r="G42" s="9" t="s">
        <v>15</v>
      </c>
      <c r="H42" s="10"/>
      <c r="I42" s="1">
        <v>35550</v>
      </c>
      <c r="K42"/>
      <c r="L42"/>
    </row>
    <row r="43" spans="2:12" hidden="1">
      <c r="B43" s="8">
        <f t="shared" si="0"/>
        <v>40</v>
      </c>
      <c r="C43" t="s">
        <v>60</v>
      </c>
      <c r="D43" s="5" t="s">
        <v>9</v>
      </c>
      <c r="E43" s="5" t="s">
        <v>10</v>
      </c>
      <c r="F43" s="2">
        <v>43466</v>
      </c>
      <c r="G43" s="9" t="s">
        <v>11</v>
      </c>
      <c r="H43" s="10"/>
      <c r="I43" s="1">
        <v>150000</v>
      </c>
      <c r="K43"/>
      <c r="L43"/>
    </row>
    <row r="44" spans="2:12" hidden="1">
      <c r="B44" s="8">
        <f t="shared" si="0"/>
        <v>41</v>
      </c>
      <c r="C44" t="s">
        <v>61</v>
      </c>
      <c r="D44" s="5" t="s">
        <v>62</v>
      </c>
      <c r="E44" t="s">
        <v>14</v>
      </c>
      <c r="F44" s="2">
        <v>43466</v>
      </c>
      <c r="G44" s="9" t="s">
        <v>15</v>
      </c>
      <c r="H44" s="10"/>
      <c r="I44" s="9">
        <v>175950</v>
      </c>
      <c r="K44"/>
      <c r="L44"/>
    </row>
    <row r="45" spans="2:12" hidden="1">
      <c r="B45" s="8">
        <f t="shared" si="0"/>
        <v>42</v>
      </c>
      <c r="C45" t="s">
        <v>63</v>
      </c>
      <c r="D45" s="5" t="s">
        <v>62</v>
      </c>
      <c r="E45" t="s">
        <v>14</v>
      </c>
      <c r="F45" s="2">
        <v>43466</v>
      </c>
      <c r="G45" s="9" t="s">
        <v>15</v>
      </c>
      <c r="I45" s="1">
        <v>21750</v>
      </c>
      <c r="K45"/>
      <c r="L45"/>
    </row>
    <row r="46" spans="2:12" hidden="1">
      <c r="B46" s="8">
        <f t="shared" si="0"/>
        <v>43</v>
      </c>
      <c r="C46" t="s">
        <v>64</v>
      </c>
      <c r="D46" s="5" t="s">
        <v>65</v>
      </c>
      <c r="E46" t="s">
        <v>14</v>
      </c>
      <c r="F46" s="2">
        <v>43466</v>
      </c>
      <c r="G46" s="9" t="s">
        <v>15</v>
      </c>
      <c r="I46" s="1">
        <v>62250</v>
      </c>
      <c r="K46"/>
      <c r="L46"/>
    </row>
    <row r="47" spans="2:12" hidden="1">
      <c r="B47" s="8">
        <f t="shared" si="0"/>
        <v>44</v>
      </c>
      <c r="C47" t="s">
        <v>66</v>
      </c>
      <c r="D47" s="5" t="s">
        <v>67</v>
      </c>
      <c r="E47" t="s">
        <v>14</v>
      </c>
      <c r="F47" s="2">
        <v>43466</v>
      </c>
      <c r="G47" s="9" t="s">
        <v>15</v>
      </c>
      <c r="I47" s="1">
        <v>118050</v>
      </c>
      <c r="K47"/>
      <c r="L47"/>
    </row>
    <row r="48" spans="2:12" hidden="1">
      <c r="B48" s="8">
        <f t="shared" si="0"/>
        <v>45</v>
      </c>
      <c r="C48" t="s">
        <v>12</v>
      </c>
      <c r="D48" s="5" t="s">
        <v>13</v>
      </c>
      <c r="E48" s="5" t="s">
        <v>10</v>
      </c>
      <c r="F48" s="2">
        <v>43831</v>
      </c>
      <c r="G48" s="9" t="s">
        <v>11</v>
      </c>
      <c r="H48" s="10"/>
      <c r="I48" s="1">
        <v>100000</v>
      </c>
      <c r="K48"/>
      <c r="L48"/>
    </row>
    <row r="49" spans="2:12" hidden="1">
      <c r="B49" s="8">
        <f t="shared" si="0"/>
        <v>46</v>
      </c>
      <c r="C49" t="s">
        <v>22</v>
      </c>
      <c r="D49" s="5" t="s">
        <v>23</v>
      </c>
      <c r="E49" t="s">
        <v>14</v>
      </c>
      <c r="F49" s="2">
        <v>43831</v>
      </c>
      <c r="G49" s="9" t="s">
        <v>15</v>
      </c>
      <c r="H49" s="10"/>
      <c r="I49" s="11">
        <v>10447.5</v>
      </c>
      <c r="K49"/>
      <c r="L49"/>
    </row>
    <row r="50" spans="2:12" hidden="1">
      <c r="B50" s="8">
        <f t="shared" si="0"/>
        <v>47</v>
      </c>
      <c r="C50" t="s">
        <v>24</v>
      </c>
      <c r="D50" s="5" t="s">
        <v>23</v>
      </c>
      <c r="E50" t="s">
        <v>14</v>
      </c>
      <c r="F50" s="2">
        <v>43831</v>
      </c>
      <c r="G50" s="9" t="s">
        <v>15</v>
      </c>
      <c r="H50" s="10"/>
      <c r="I50" s="11">
        <v>7651.88</v>
      </c>
      <c r="K50"/>
      <c r="L50"/>
    </row>
    <row r="51" spans="2:12" hidden="1">
      <c r="B51" s="8">
        <f t="shared" si="0"/>
        <v>48</v>
      </c>
      <c r="C51" t="s">
        <v>17</v>
      </c>
      <c r="D51" s="5" t="s">
        <v>18</v>
      </c>
      <c r="E51" t="s">
        <v>14</v>
      </c>
      <c r="F51" s="2">
        <v>43831</v>
      </c>
      <c r="G51" s="9" t="s">
        <v>15</v>
      </c>
      <c r="H51" s="10"/>
      <c r="I51" s="11">
        <v>31801.88</v>
      </c>
      <c r="K51"/>
      <c r="L51"/>
    </row>
    <row r="52" spans="2:12" hidden="1">
      <c r="B52" s="8">
        <f t="shared" si="0"/>
        <v>49</v>
      </c>
      <c r="C52" t="s">
        <v>41</v>
      </c>
      <c r="D52" s="5" t="s">
        <v>20</v>
      </c>
      <c r="E52" t="s">
        <v>14</v>
      </c>
      <c r="F52" s="2">
        <v>43831</v>
      </c>
      <c r="G52" s="9" t="s">
        <v>15</v>
      </c>
      <c r="H52" s="10"/>
      <c r="I52" s="11">
        <v>21825</v>
      </c>
      <c r="K52"/>
      <c r="L52"/>
    </row>
    <row r="53" spans="2:12" hidden="1">
      <c r="B53" s="8">
        <f t="shared" si="0"/>
        <v>50</v>
      </c>
      <c r="C53" t="s">
        <v>19</v>
      </c>
      <c r="D53" s="5" t="s">
        <v>20</v>
      </c>
      <c r="E53" t="s">
        <v>14</v>
      </c>
      <c r="F53" s="2">
        <v>43831</v>
      </c>
      <c r="G53" s="9" t="s">
        <v>15</v>
      </c>
      <c r="H53" s="10"/>
      <c r="I53" s="11">
        <v>20094.38</v>
      </c>
      <c r="K53"/>
      <c r="L53"/>
    </row>
    <row r="54" spans="2:12" hidden="1">
      <c r="B54" s="8">
        <f t="shared" si="0"/>
        <v>51</v>
      </c>
      <c r="C54" t="s">
        <v>21</v>
      </c>
      <c r="D54" s="5" t="s">
        <v>21</v>
      </c>
      <c r="E54" t="s">
        <v>14</v>
      </c>
      <c r="F54" s="2">
        <v>43831</v>
      </c>
      <c r="G54" s="9" t="s">
        <v>15</v>
      </c>
      <c r="H54" s="10"/>
      <c r="I54" s="11">
        <v>14529.38</v>
      </c>
      <c r="K54"/>
      <c r="L54"/>
    </row>
    <row r="55" spans="2:12" hidden="1">
      <c r="B55" s="8">
        <f t="shared" si="0"/>
        <v>52</v>
      </c>
      <c r="C55" t="s">
        <v>25</v>
      </c>
      <c r="D55" s="5" t="s">
        <v>25</v>
      </c>
      <c r="E55" t="s">
        <v>14</v>
      </c>
      <c r="F55" s="2">
        <v>43831</v>
      </c>
      <c r="G55" s="9" t="s">
        <v>15</v>
      </c>
      <c r="H55" s="10"/>
      <c r="I55" s="11">
        <v>11851.88</v>
      </c>
      <c r="K55"/>
      <c r="L55"/>
    </row>
    <row r="56" spans="2:12" hidden="1">
      <c r="B56" s="8">
        <f t="shared" si="0"/>
        <v>53</v>
      </c>
      <c r="C56" t="s">
        <v>26</v>
      </c>
      <c r="D56" s="5" t="s">
        <v>20</v>
      </c>
      <c r="E56" t="s">
        <v>14</v>
      </c>
      <c r="F56" s="2">
        <v>43831</v>
      </c>
      <c r="G56" s="9" t="s">
        <v>15</v>
      </c>
      <c r="H56" s="10"/>
      <c r="I56" s="11">
        <v>12219.38</v>
      </c>
      <c r="K56"/>
      <c r="L56"/>
    </row>
    <row r="57" spans="2:12" hidden="1">
      <c r="B57" s="8">
        <f t="shared" si="0"/>
        <v>54</v>
      </c>
      <c r="C57" t="s">
        <v>27</v>
      </c>
      <c r="D57" s="5" t="s">
        <v>28</v>
      </c>
      <c r="E57" t="s">
        <v>14</v>
      </c>
      <c r="F57" s="2">
        <v>43831</v>
      </c>
      <c r="G57" s="9" t="s">
        <v>15</v>
      </c>
      <c r="H57" s="10"/>
      <c r="I57" s="11">
        <v>10106.25</v>
      </c>
      <c r="K57"/>
      <c r="L57"/>
    </row>
    <row r="58" spans="2:12" hidden="1">
      <c r="B58" s="8">
        <f t="shared" si="0"/>
        <v>55</v>
      </c>
      <c r="C58" t="s">
        <v>29</v>
      </c>
      <c r="D58" s="5" t="s">
        <v>30</v>
      </c>
      <c r="E58" t="s">
        <v>14</v>
      </c>
      <c r="F58" s="2">
        <v>43831</v>
      </c>
      <c r="G58" s="9" t="s">
        <v>15</v>
      </c>
      <c r="H58" s="10"/>
      <c r="I58" s="11">
        <v>8649.3799999999992</v>
      </c>
      <c r="K58"/>
      <c r="L58"/>
    </row>
    <row r="59" spans="2:12" hidden="1">
      <c r="B59" s="8">
        <f t="shared" si="0"/>
        <v>56</v>
      </c>
      <c r="C59" t="s">
        <v>31</v>
      </c>
      <c r="D59" s="5" t="s">
        <v>32</v>
      </c>
      <c r="E59" t="s">
        <v>14</v>
      </c>
      <c r="F59" s="2">
        <v>43831</v>
      </c>
      <c r="G59" s="9" t="s">
        <v>15</v>
      </c>
      <c r="H59" s="10"/>
      <c r="I59" s="11">
        <v>5200</v>
      </c>
      <c r="K59"/>
      <c r="L59"/>
    </row>
    <row r="60" spans="2:12" hidden="1">
      <c r="B60" s="8">
        <f t="shared" si="0"/>
        <v>57</v>
      </c>
      <c r="C60" t="s">
        <v>33</v>
      </c>
      <c r="D60" s="5" t="s">
        <v>33</v>
      </c>
      <c r="E60" t="s">
        <v>14</v>
      </c>
      <c r="F60" s="2">
        <v>43831</v>
      </c>
      <c r="G60" s="9" t="s">
        <v>15</v>
      </c>
      <c r="H60" s="10"/>
      <c r="I60" s="11">
        <v>4287.5</v>
      </c>
      <c r="K60"/>
      <c r="L60"/>
    </row>
    <row r="61" spans="2:12" hidden="1">
      <c r="B61" s="8">
        <f t="shared" si="0"/>
        <v>58</v>
      </c>
      <c r="C61" t="s">
        <v>34</v>
      </c>
      <c r="D61" s="5" t="s">
        <v>35</v>
      </c>
      <c r="E61" t="s">
        <v>14</v>
      </c>
      <c r="F61" s="2">
        <v>43831</v>
      </c>
      <c r="G61" s="9" t="s">
        <v>15</v>
      </c>
      <c r="H61" s="10"/>
      <c r="I61" s="11">
        <v>3925</v>
      </c>
      <c r="K61"/>
      <c r="L61"/>
    </row>
    <row r="62" spans="2:12" hidden="1">
      <c r="B62" s="8">
        <f t="shared" si="0"/>
        <v>59</v>
      </c>
      <c r="C62" t="s">
        <v>36</v>
      </c>
      <c r="D62" s="5" t="s">
        <v>37</v>
      </c>
      <c r="E62" t="s">
        <v>14</v>
      </c>
      <c r="F62" s="2">
        <v>43831</v>
      </c>
      <c r="G62" s="9" t="s">
        <v>15</v>
      </c>
      <c r="H62" s="10"/>
      <c r="I62" s="11">
        <v>3819.38</v>
      </c>
      <c r="K62"/>
      <c r="L62"/>
    </row>
    <row r="63" spans="2:12" hidden="1">
      <c r="B63" s="8">
        <f t="shared" si="0"/>
        <v>60</v>
      </c>
      <c r="C63" t="s">
        <v>38</v>
      </c>
      <c r="D63" s="5" t="s">
        <v>20</v>
      </c>
      <c r="E63" t="s">
        <v>14</v>
      </c>
      <c r="F63" s="2">
        <v>43831</v>
      </c>
      <c r="G63" s="9" t="s">
        <v>15</v>
      </c>
      <c r="H63" s="10"/>
      <c r="I63" s="11">
        <v>2375</v>
      </c>
      <c r="K63"/>
      <c r="L63"/>
    </row>
    <row r="64" spans="2:12" hidden="1">
      <c r="B64" s="8">
        <f t="shared" si="0"/>
        <v>61</v>
      </c>
      <c r="C64" t="s">
        <v>39</v>
      </c>
      <c r="D64" s="5" t="s">
        <v>37</v>
      </c>
      <c r="E64" t="s">
        <v>14</v>
      </c>
      <c r="F64" s="2">
        <v>43831</v>
      </c>
      <c r="G64" s="9" t="s">
        <v>15</v>
      </c>
      <c r="H64" s="10"/>
      <c r="I64">
        <v>975</v>
      </c>
    </row>
    <row r="65" spans="2:9" hidden="1">
      <c r="B65" s="8">
        <f t="shared" si="0"/>
        <v>62</v>
      </c>
      <c r="C65" t="s">
        <v>16</v>
      </c>
      <c r="D65" s="5" t="s">
        <v>16</v>
      </c>
      <c r="E65" s="5" t="s">
        <v>10</v>
      </c>
      <c r="F65" s="2">
        <v>43831</v>
      </c>
      <c r="G65" s="9" t="s">
        <v>15</v>
      </c>
      <c r="H65" s="10"/>
      <c r="I65" s="1">
        <v>78495</v>
      </c>
    </row>
    <row r="66" spans="2:9" hidden="1">
      <c r="B66" s="8">
        <f t="shared" si="0"/>
        <v>63</v>
      </c>
      <c r="C66" t="s">
        <v>40</v>
      </c>
      <c r="D66" s="5" t="s">
        <v>20</v>
      </c>
      <c r="E66" t="s">
        <v>14</v>
      </c>
      <c r="F66" s="2">
        <v>43831</v>
      </c>
      <c r="G66" s="9" t="s">
        <v>15</v>
      </c>
      <c r="H66" s="10"/>
      <c r="I66" s="11">
        <v>35585</v>
      </c>
    </row>
    <row r="67" spans="2:9" hidden="1">
      <c r="B67" s="8">
        <f t="shared" si="0"/>
        <v>64</v>
      </c>
      <c r="C67" t="s">
        <v>42</v>
      </c>
      <c r="D67" s="5" t="s">
        <v>43</v>
      </c>
      <c r="E67" t="s">
        <v>10</v>
      </c>
      <c r="F67" s="2">
        <v>43831</v>
      </c>
      <c r="G67" s="9" t="s">
        <v>15</v>
      </c>
      <c r="H67" s="10"/>
      <c r="I67" s="11">
        <v>57735</v>
      </c>
    </row>
    <row r="68" spans="2:9">
      <c r="B68" s="8">
        <f t="shared" ref="B68:B131" si="1">ROW()-3</f>
        <v>65</v>
      </c>
      <c r="C68" t="s">
        <v>44</v>
      </c>
      <c r="D68" s="5" t="s">
        <v>43</v>
      </c>
      <c r="E68" t="s">
        <v>10</v>
      </c>
      <c r="F68" s="2">
        <v>43831</v>
      </c>
      <c r="G68" s="9" t="s">
        <v>15</v>
      </c>
      <c r="H68" s="10"/>
      <c r="I68" s="11">
        <v>38145</v>
      </c>
    </row>
    <row r="69" spans="2:9" hidden="1">
      <c r="B69" s="8">
        <f t="shared" si="1"/>
        <v>66</v>
      </c>
      <c r="C69" t="s">
        <v>45</v>
      </c>
      <c r="D69" s="5" t="s">
        <v>46</v>
      </c>
      <c r="E69" t="s">
        <v>14</v>
      </c>
      <c r="F69" s="2">
        <v>43831</v>
      </c>
      <c r="G69" s="9" t="s">
        <v>15</v>
      </c>
      <c r="H69" s="10"/>
      <c r="I69" s="11">
        <v>5687.5</v>
      </c>
    </row>
    <row r="70" spans="2:9" hidden="1">
      <c r="B70" s="8">
        <f t="shared" si="1"/>
        <v>67</v>
      </c>
      <c r="C70" t="s">
        <v>47</v>
      </c>
      <c r="D70" s="5" t="s">
        <v>48</v>
      </c>
      <c r="E70" t="s">
        <v>14</v>
      </c>
      <c r="F70" s="2">
        <v>43831</v>
      </c>
      <c r="G70" s="9" t="s">
        <v>15</v>
      </c>
      <c r="H70" s="10"/>
      <c r="I70" s="11">
        <v>24282.5</v>
      </c>
    </row>
    <row r="71" spans="2:9" hidden="1">
      <c r="B71" s="8">
        <f t="shared" si="1"/>
        <v>68</v>
      </c>
      <c r="C71" t="s">
        <v>49</v>
      </c>
      <c r="D71" s="5" t="s">
        <v>50</v>
      </c>
      <c r="E71" t="s">
        <v>14</v>
      </c>
      <c r="F71" s="2">
        <v>43831</v>
      </c>
      <c r="G71" s="9" t="s">
        <v>15</v>
      </c>
      <c r="H71" s="10"/>
      <c r="I71" s="11">
        <v>1775</v>
      </c>
    </row>
    <row r="72" spans="2:9" hidden="1">
      <c r="B72" s="8">
        <f t="shared" si="1"/>
        <v>69</v>
      </c>
      <c r="C72" t="s">
        <v>51</v>
      </c>
      <c r="D72" s="5" t="s">
        <v>46</v>
      </c>
      <c r="E72" t="s">
        <v>14</v>
      </c>
      <c r="F72" s="2">
        <v>43831</v>
      </c>
      <c r="G72" s="9" t="s">
        <v>15</v>
      </c>
      <c r="H72" s="10"/>
      <c r="I72" s="11">
        <v>8662.5</v>
      </c>
    </row>
    <row r="73" spans="2:9" hidden="1">
      <c r="B73" s="8">
        <f t="shared" si="1"/>
        <v>70</v>
      </c>
      <c r="C73" t="s">
        <v>52</v>
      </c>
      <c r="D73" s="5" t="s">
        <v>20</v>
      </c>
      <c r="E73" t="s">
        <v>14</v>
      </c>
      <c r="F73" s="2">
        <v>43831</v>
      </c>
      <c r="G73" s="9" t="s">
        <v>15</v>
      </c>
      <c r="H73" s="10"/>
      <c r="I73" s="11">
        <v>1062.5</v>
      </c>
    </row>
    <row r="74" spans="2:9" hidden="1">
      <c r="B74" s="8">
        <f t="shared" si="1"/>
        <v>71</v>
      </c>
      <c r="C74" t="s">
        <v>53</v>
      </c>
      <c r="D74" s="5" t="s">
        <v>53</v>
      </c>
      <c r="E74" t="s">
        <v>14</v>
      </c>
      <c r="F74" s="2">
        <v>43831</v>
      </c>
      <c r="G74" s="9" t="s">
        <v>15</v>
      </c>
      <c r="H74" s="10"/>
      <c r="I74" s="11">
        <v>9791.25</v>
      </c>
    </row>
    <row r="75" spans="2:9" hidden="1">
      <c r="B75" s="8">
        <f t="shared" si="1"/>
        <v>72</v>
      </c>
      <c r="C75" t="s">
        <v>54</v>
      </c>
      <c r="D75" s="5" t="s">
        <v>48</v>
      </c>
      <c r="E75" t="s">
        <v>14</v>
      </c>
      <c r="F75" s="2">
        <v>43831</v>
      </c>
      <c r="G75" s="9" t="s">
        <v>15</v>
      </c>
      <c r="H75" s="10"/>
      <c r="I75" s="11">
        <v>13177.5</v>
      </c>
    </row>
    <row r="76" spans="2:9" hidden="1">
      <c r="B76" s="8">
        <f t="shared" si="1"/>
        <v>73</v>
      </c>
      <c r="C76" t="s">
        <v>57</v>
      </c>
      <c r="D76" s="5" t="s">
        <v>58</v>
      </c>
      <c r="E76" t="s">
        <v>14</v>
      </c>
      <c r="F76" s="2">
        <v>43831</v>
      </c>
      <c r="G76" s="9" t="s">
        <v>15</v>
      </c>
      <c r="H76" s="10"/>
      <c r="I76" s="11">
        <v>18587.5</v>
      </c>
    </row>
    <row r="77" spans="2:9" hidden="1">
      <c r="B77" s="8">
        <f t="shared" si="1"/>
        <v>74</v>
      </c>
      <c r="C77" t="s">
        <v>55</v>
      </c>
      <c r="D77" s="5" t="s">
        <v>48</v>
      </c>
      <c r="E77" t="s">
        <v>14</v>
      </c>
      <c r="F77" s="2">
        <v>43831</v>
      </c>
      <c r="G77" s="9" t="s">
        <v>15</v>
      </c>
      <c r="H77" s="10"/>
      <c r="I77" s="11">
        <v>6300</v>
      </c>
    </row>
    <row r="78" spans="2:9" hidden="1">
      <c r="B78" s="8">
        <f t="shared" si="1"/>
        <v>75</v>
      </c>
      <c r="C78" t="s">
        <v>59</v>
      </c>
      <c r="D78" s="5" t="s">
        <v>20</v>
      </c>
      <c r="E78" t="s">
        <v>14</v>
      </c>
      <c r="F78" s="2">
        <v>43831</v>
      </c>
      <c r="G78" s="9" t="s">
        <v>15</v>
      </c>
      <c r="H78" s="10"/>
      <c r="I78" s="11">
        <v>3000</v>
      </c>
    </row>
    <row r="79" spans="2:9" hidden="1">
      <c r="B79" s="8">
        <f t="shared" si="1"/>
        <v>76</v>
      </c>
      <c r="C79" t="s">
        <v>60</v>
      </c>
      <c r="D79" s="5" t="s">
        <v>9</v>
      </c>
      <c r="E79" t="s">
        <v>10</v>
      </c>
      <c r="F79" s="2">
        <v>43831</v>
      </c>
      <c r="G79" s="9" t="s">
        <v>15</v>
      </c>
      <c r="H79" s="10"/>
      <c r="I79" s="11">
        <v>310200</v>
      </c>
    </row>
    <row r="80" spans="2:9" hidden="1">
      <c r="B80" s="8">
        <f t="shared" si="1"/>
        <v>77</v>
      </c>
      <c r="C80" t="s">
        <v>61</v>
      </c>
      <c r="D80" s="5" t="s">
        <v>62</v>
      </c>
      <c r="E80" t="s">
        <v>14</v>
      </c>
      <c r="F80" s="2">
        <v>43831</v>
      </c>
      <c r="G80" s="9" t="s">
        <v>15</v>
      </c>
      <c r="H80" s="10"/>
      <c r="I80" s="11">
        <v>15710.63</v>
      </c>
    </row>
    <row r="81" spans="2:9" hidden="1">
      <c r="B81" s="8">
        <f t="shared" si="1"/>
        <v>78</v>
      </c>
      <c r="C81" t="s">
        <v>63</v>
      </c>
      <c r="D81" s="5" t="s">
        <v>62</v>
      </c>
      <c r="E81" t="s">
        <v>14</v>
      </c>
      <c r="F81" s="2">
        <v>43831</v>
      </c>
      <c r="G81" s="9" t="s">
        <v>15</v>
      </c>
      <c r="H81" s="10"/>
      <c r="I81" s="11">
        <v>1955.63</v>
      </c>
    </row>
    <row r="82" spans="2:9" hidden="1">
      <c r="B82" s="8">
        <f t="shared" si="1"/>
        <v>79</v>
      </c>
      <c r="C82" t="s">
        <v>64</v>
      </c>
      <c r="D82" s="5" t="s">
        <v>65</v>
      </c>
      <c r="E82" t="s">
        <v>14</v>
      </c>
      <c r="F82" s="2">
        <v>43831</v>
      </c>
      <c r="G82" s="9" t="s">
        <v>15</v>
      </c>
      <c r="H82" s="10"/>
      <c r="I82" s="11">
        <v>4550</v>
      </c>
    </row>
    <row r="83" spans="2:9" hidden="1">
      <c r="B83" s="8">
        <f t="shared" si="1"/>
        <v>80</v>
      </c>
      <c r="C83" t="s">
        <v>66</v>
      </c>
      <c r="D83" s="5" t="s">
        <v>67</v>
      </c>
      <c r="E83" t="s">
        <v>14</v>
      </c>
      <c r="F83" s="2">
        <v>43831</v>
      </c>
      <c r="G83" s="9" t="s">
        <v>15</v>
      </c>
      <c r="H83" s="10"/>
      <c r="I83" s="11">
        <v>9883.1299999999992</v>
      </c>
    </row>
    <row r="84" spans="2:9" hidden="1">
      <c r="B84" s="8">
        <f t="shared" si="1"/>
        <v>81</v>
      </c>
      <c r="C84" t="s">
        <v>13</v>
      </c>
      <c r="D84" s="5" t="s">
        <v>13</v>
      </c>
      <c r="E84" t="s">
        <v>10</v>
      </c>
      <c r="F84" s="2">
        <v>43831</v>
      </c>
      <c r="G84" s="9" t="s">
        <v>15</v>
      </c>
      <c r="H84" s="10"/>
      <c r="I84" s="11">
        <v>108645</v>
      </c>
    </row>
    <row r="85" spans="2:9" hidden="1">
      <c r="B85" s="8">
        <f t="shared" si="1"/>
        <v>82</v>
      </c>
      <c r="C85" t="s">
        <v>12</v>
      </c>
      <c r="D85" s="5" t="s">
        <v>13</v>
      </c>
      <c r="E85" t="s">
        <v>10</v>
      </c>
      <c r="F85" s="2">
        <v>43862</v>
      </c>
      <c r="G85" s="9" t="s">
        <v>15</v>
      </c>
      <c r="I85" s="1">
        <v>114330</v>
      </c>
    </row>
    <row r="86" spans="2:9" hidden="1">
      <c r="B86" s="8">
        <f t="shared" si="1"/>
        <v>83</v>
      </c>
      <c r="C86" t="s">
        <v>22</v>
      </c>
      <c r="D86" s="5" t="s">
        <v>23</v>
      </c>
      <c r="E86" t="s">
        <v>14</v>
      </c>
      <c r="F86" s="2">
        <v>43862</v>
      </c>
      <c r="G86" s="9" t="s">
        <v>15</v>
      </c>
      <c r="H86" s="10"/>
      <c r="I86" s="1">
        <v>9082.5</v>
      </c>
    </row>
    <row r="87" spans="2:9" hidden="1">
      <c r="B87" s="8">
        <f t="shared" si="1"/>
        <v>84</v>
      </c>
      <c r="C87" t="s">
        <v>24</v>
      </c>
      <c r="D87" s="5" t="s">
        <v>23</v>
      </c>
      <c r="E87" t="s">
        <v>14</v>
      </c>
      <c r="F87" s="2">
        <v>43862</v>
      </c>
      <c r="G87" s="9" t="s">
        <v>15</v>
      </c>
      <c r="H87" s="10"/>
      <c r="I87" s="1">
        <v>7796.25</v>
      </c>
    </row>
    <row r="88" spans="2:9" hidden="1">
      <c r="B88" s="8">
        <f t="shared" si="1"/>
        <v>85</v>
      </c>
      <c r="C88" t="s">
        <v>41</v>
      </c>
      <c r="D88" s="5" t="s">
        <v>20</v>
      </c>
      <c r="E88" t="s">
        <v>14</v>
      </c>
      <c r="F88" s="2">
        <v>43862</v>
      </c>
      <c r="G88" s="9" t="s">
        <v>15</v>
      </c>
      <c r="I88" s="1">
        <v>21712.5</v>
      </c>
    </row>
    <row r="89" spans="2:9" hidden="1">
      <c r="B89" s="8">
        <f t="shared" si="1"/>
        <v>86</v>
      </c>
      <c r="C89" t="s">
        <v>17</v>
      </c>
      <c r="D89" s="5" t="s">
        <v>18</v>
      </c>
      <c r="E89" t="s">
        <v>14</v>
      </c>
      <c r="F89" s="2">
        <v>43862</v>
      </c>
      <c r="G89" s="9" t="s">
        <v>15</v>
      </c>
      <c r="H89" s="10"/>
      <c r="I89" s="1">
        <v>31775.63</v>
      </c>
    </row>
    <row r="90" spans="2:9" hidden="1">
      <c r="B90" s="8">
        <f t="shared" si="1"/>
        <v>87</v>
      </c>
      <c r="C90" t="s">
        <v>19</v>
      </c>
      <c r="D90" s="5" t="s">
        <v>20</v>
      </c>
      <c r="E90" t="s">
        <v>10</v>
      </c>
      <c r="F90" s="2">
        <v>43862</v>
      </c>
      <c r="G90" s="9" t="s">
        <v>15</v>
      </c>
      <c r="H90" s="10"/>
      <c r="I90" s="1">
        <v>20658.75</v>
      </c>
    </row>
    <row r="91" spans="2:9" hidden="1">
      <c r="B91" s="8">
        <f t="shared" si="1"/>
        <v>88</v>
      </c>
      <c r="C91" t="s">
        <v>21</v>
      </c>
      <c r="D91" s="5" t="s">
        <v>21</v>
      </c>
      <c r="E91" t="s">
        <v>14</v>
      </c>
      <c r="F91" s="2">
        <v>43862</v>
      </c>
      <c r="G91" s="9" t="s">
        <v>15</v>
      </c>
      <c r="H91" s="10"/>
      <c r="I91" s="1">
        <v>14634.38</v>
      </c>
    </row>
    <row r="92" spans="2:9" hidden="1">
      <c r="B92" s="8">
        <f t="shared" si="1"/>
        <v>89</v>
      </c>
      <c r="C92" t="s">
        <v>25</v>
      </c>
      <c r="D92" s="5" t="s">
        <v>25</v>
      </c>
      <c r="E92" t="s">
        <v>14</v>
      </c>
      <c r="F92" s="2">
        <v>43862</v>
      </c>
      <c r="G92" s="9" t="s">
        <v>15</v>
      </c>
      <c r="H92" s="10"/>
      <c r="I92" s="1">
        <v>11694.38</v>
      </c>
    </row>
    <row r="93" spans="2:9" hidden="1">
      <c r="B93" s="8">
        <f t="shared" si="1"/>
        <v>90</v>
      </c>
      <c r="C93" t="s">
        <v>26</v>
      </c>
      <c r="D93" s="5" t="s">
        <v>20</v>
      </c>
      <c r="E93" t="s">
        <v>14</v>
      </c>
      <c r="F93" s="2">
        <v>43862</v>
      </c>
      <c r="G93" s="9" t="s">
        <v>15</v>
      </c>
      <c r="H93" s="10"/>
      <c r="I93" s="1">
        <v>12534.38</v>
      </c>
    </row>
    <row r="94" spans="2:9" hidden="1">
      <c r="B94" s="8">
        <f t="shared" si="1"/>
        <v>91</v>
      </c>
      <c r="C94" t="s">
        <v>27</v>
      </c>
      <c r="D94" s="5" t="s">
        <v>28</v>
      </c>
      <c r="E94" t="s">
        <v>14</v>
      </c>
      <c r="F94" s="2">
        <v>43862</v>
      </c>
      <c r="G94" s="9" t="s">
        <v>15</v>
      </c>
      <c r="H94" s="10"/>
      <c r="I94" s="1">
        <v>9791.25</v>
      </c>
    </row>
    <row r="95" spans="2:9" hidden="1">
      <c r="B95" s="8">
        <f t="shared" si="1"/>
        <v>92</v>
      </c>
      <c r="C95" t="s">
        <v>29</v>
      </c>
      <c r="D95" s="5" t="s">
        <v>30</v>
      </c>
      <c r="E95" t="s">
        <v>14</v>
      </c>
      <c r="F95" s="2">
        <v>43862</v>
      </c>
      <c r="G95" s="9" t="s">
        <v>15</v>
      </c>
      <c r="H95" s="10"/>
      <c r="I95" s="1">
        <v>8636.25</v>
      </c>
    </row>
    <row r="96" spans="2:9" hidden="1">
      <c r="B96" s="8">
        <f t="shared" si="1"/>
        <v>93</v>
      </c>
      <c r="C96" t="s">
        <v>42</v>
      </c>
      <c r="D96" s="5" t="s">
        <v>43</v>
      </c>
      <c r="E96" t="s">
        <v>10</v>
      </c>
      <c r="F96" s="2">
        <v>43862</v>
      </c>
      <c r="G96" s="9" t="s">
        <v>15</v>
      </c>
      <c r="I96" s="1">
        <v>54255</v>
      </c>
    </row>
    <row r="97" spans="2:9">
      <c r="B97" s="8">
        <f t="shared" si="1"/>
        <v>94</v>
      </c>
      <c r="C97" t="s">
        <v>44</v>
      </c>
      <c r="D97" s="5" t="s">
        <v>43</v>
      </c>
      <c r="E97" t="s">
        <v>10</v>
      </c>
      <c r="F97" s="2">
        <v>43862</v>
      </c>
      <c r="G97" s="9" t="s">
        <v>15</v>
      </c>
      <c r="I97" s="1">
        <v>37035</v>
      </c>
    </row>
    <row r="98" spans="2:9" hidden="1">
      <c r="B98" s="8">
        <f t="shared" si="1"/>
        <v>95</v>
      </c>
      <c r="C98" t="s">
        <v>31</v>
      </c>
      <c r="D98" s="5" t="s">
        <v>32</v>
      </c>
      <c r="E98" t="s">
        <v>14</v>
      </c>
      <c r="F98" s="2">
        <v>43862</v>
      </c>
      <c r="G98" s="9" t="s">
        <v>15</v>
      </c>
      <c r="I98" s="1">
        <v>5125</v>
      </c>
    </row>
    <row r="99" spans="2:9" hidden="1">
      <c r="B99" s="8">
        <f t="shared" si="1"/>
        <v>96</v>
      </c>
      <c r="C99" t="s">
        <v>33</v>
      </c>
      <c r="D99" s="5" t="s">
        <v>33</v>
      </c>
      <c r="E99" t="s">
        <v>14</v>
      </c>
      <c r="F99" s="2">
        <v>43862</v>
      </c>
      <c r="G99" s="9" t="s">
        <v>15</v>
      </c>
      <c r="I99" s="1">
        <v>4425</v>
      </c>
    </row>
    <row r="100" spans="2:9" hidden="1">
      <c r="B100" s="8">
        <f t="shared" si="1"/>
        <v>97</v>
      </c>
      <c r="C100" t="s">
        <v>34</v>
      </c>
      <c r="D100" s="5" t="s">
        <v>35</v>
      </c>
      <c r="E100" t="s">
        <v>14</v>
      </c>
      <c r="F100" s="2">
        <v>43862</v>
      </c>
      <c r="G100" s="9" t="s">
        <v>15</v>
      </c>
      <c r="I100" s="1">
        <v>3825</v>
      </c>
    </row>
    <row r="101" spans="2:9" hidden="1">
      <c r="B101" s="8">
        <f t="shared" si="1"/>
        <v>98</v>
      </c>
      <c r="C101" t="s">
        <v>36</v>
      </c>
      <c r="D101" s="5" t="s">
        <v>37</v>
      </c>
      <c r="E101" t="s">
        <v>14</v>
      </c>
      <c r="F101" s="2">
        <v>43862</v>
      </c>
      <c r="G101" s="9" t="s">
        <v>15</v>
      </c>
      <c r="I101" s="1">
        <v>4305</v>
      </c>
    </row>
    <row r="102" spans="2:9" hidden="1">
      <c r="B102" s="8">
        <f t="shared" si="1"/>
        <v>99</v>
      </c>
      <c r="C102" t="s">
        <v>38</v>
      </c>
      <c r="D102" s="5" t="s">
        <v>20</v>
      </c>
      <c r="E102" t="s">
        <v>14</v>
      </c>
      <c r="F102" s="2">
        <v>43862</v>
      </c>
      <c r="G102" s="9" t="s">
        <v>15</v>
      </c>
      <c r="I102" s="1">
        <v>2550</v>
      </c>
    </row>
    <row r="103" spans="2:9" hidden="1">
      <c r="B103" s="8">
        <f t="shared" si="1"/>
        <v>100</v>
      </c>
      <c r="C103" t="s">
        <v>39</v>
      </c>
      <c r="D103" s="5" t="s">
        <v>37</v>
      </c>
      <c r="E103" t="s">
        <v>14</v>
      </c>
      <c r="F103" s="2">
        <v>43862</v>
      </c>
      <c r="G103" s="9" t="s">
        <v>15</v>
      </c>
      <c r="I103" s="1">
        <v>962.5</v>
      </c>
    </row>
    <row r="104" spans="2:9" hidden="1">
      <c r="B104" s="8">
        <f t="shared" si="1"/>
        <v>101</v>
      </c>
      <c r="C104" t="s">
        <v>16</v>
      </c>
      <c r="D104" s="5" t="s">
        <v>16</v>
      </c>
      <c r="E104" t="s">
        <v>10</v>
      </c>
      <c r="F104" s="2">
        <v>43862</v>
      </c>
      <c r="G104" s="9" t="s">
        <v>15</v>
      </c>
      <c r="I104" s="1">
        <v>82680</v>
      </c>
    </row>
    <row r="105" spans="2:9" hidden="1">
      <c r="B105" s="8">
        <f t="shared" si="1"/>
        <v>102</v>
      </c>
      <c r="C105" t="s">
        <v>40</v>
      </c>
      <c r="D105" s="5" t="s">
        <v>20</v>
      </c>
      <c r="E105" t="s">
        <v>14</v>
      </c>
      <c r="F105" s="2">
        <v>43862</v>
      </c>
      <c r="G105" s="9" t="s">
        <v>15</v>
      </c>
      <c r="I105" s="1">
        <v>36960</v>
      </c>
    </row>
    <row r="106" spans="2:9" hidden="1">
      <c r="B106" s="8">
        <f t="shared" si="1"/>
        <v>103</v>
      </c>
      <c r="C106" t="s">
        <v>45</v>
      </c>
      <c r="D106" s="5" t="s">
        <v>46</v>
      </c>
      <c r="E106" t="s">
        <v>14</v>
      </c>
      <c r="F106" s="2">
        <v>43862</v>
      </c>
      <c r="G106" s="9" t="s">
        <v>15</v>
      </c>
      <c r="I106" s="1">
        <v>5650</v>
      </c>
    </row>
    <row r="107" spans="2:9" hidden="1">
      <c r="B107" s="8">
        <f t="shared" si="1"/>
        <v>104</v>
      </c>
      <c r="C107" t="s">
        <v>47</v>
      </c>
      <c r="D107" s="5" t="s">
        <v>48</v>
      </c>
      <c r="E107" t="s">
        <v>14</v>
      </c>
      <c r="F107" s="2">
        <v>43862</v>
      </c>
      <c r="G107" s="9" t="s">
        <v>15</v>
      </c>
      <c r="H107" s="10"/>
      <c r="I107" s="1">
        <v>23856.25</v>
      </c>
    </row>
    <row r="108" spans="2:9" hidden="1">
      <c r="B108" s="8">
        <f t="shared" si="1"/>
        <v>105</v>
      </c>
      <c r="C108" t="s">
        <v>49</v>
      </c>
      <c r="D108" s="5" t="s">
        <v>50</v>
      </c>
      <c r="E108" t="s">
        <v>14</v>
      </c>
      <c r="F108" s="2">
        <v>43862</v>
      </c>
      <c r="G108" s="9" t="s">
        <v>15</v>
      </c>
      <c r="I108" s="1">
        <v>1762.5</v>
      </c>
    </row>
    <row r="109" spans="2:9" hidden="1">
      <c r="B109" s="8">
        <f t="shared" si="1"/>
        <v>106</v>
      </c>
      <c r="C109" t="s">
        <v>51</v>
      </c>
      <c r="D109" s="5" t="s">
        <v>46</v>
      </c>
      <c r="E109" t="s">
        <v>14</v>
      </c>
      <c r="F109" s="2">
        <v>43862</v>
      </c>
      <c r="G109" s="9" t="s">
        <v>15</v>
      </c>
      <c r="H109" s="10"/>
      <c r="I109" s="1">
        <v>8111.25</v>
      </c>
    </row>
    <row r="110" spans="2:9" hidden="1">
      <c r="B110" s="8">
        <f t="shared" si="1"/>
        <v>107</v>
      </c>
      <c r="C110" t="s">
        <v>52</v>
      </c>
      <c r="D110" s="5" t="s">
        <v>20</v>
      </c>
      <c r="E110" t="s">
        <v>14</v>
      </c>
      <c r="F110" s="2">
        <v>43862</v>
      </c>
      <c r="G110" s="9" t="s">
        <v>15</v>
      </c>
      <c r="I110" s="1">
        <v>775</v>
      </c>
    </row>
    <row r="111" spans="2:9" hidden="1">
      <c r="B111" s="8">
        <f t="shared" si="1"/>
        <v>108</v>
      </c>
      <c r="C111" t="s">
        <v>53</v>
      </c>
      <c r="D111" s="5" t="s">
        <v>53</v>
      </c>
      <c r="E111" t="s">
        <v>14</v>
      </c>
      <c r="F111" s="2">
        <v>43862</v>
      </c>
      <c r="G111" s="9" t="s">
        <v>15</v>
      </c>
      <c r="H111" s="10"/>
      <c r="I111" s="1">
        <v>9778.1299999999992</v>
      </c>
    </row>
    <row r="112" spans="2:9" hidden="1">
      <c r="B112" s="8">
        <f t="shared" si="1"/>
        <v>109</v>
      </c>
      <c r="C112" t="s">
        <v>57</v>
      </c>
      <c r="D112" s="5" t="s">
        <v>58</v>
      </c>
      <c r="E112" t="s">
        <v>14</v>
      </c>
      <c r="F112" s="2">
        <v>43862</v>
      </c>
      <c r="G112" s="9" t="s">
        <v>15</v>
      </c>
      <c r="H112" s="10"/>
      <c r="I112" s="1">
        <v>18912.5</v>
      </c>
    </row>
    <row r="113" spans="2:9" hidden="1">
      <c r="B113" s="8">
        <f t="shared" si="1"/>
        <v>110</v>
      </c>
      <c r="C113" t="s">
        <v>54</v>
      </c>
      <c r="D113" s="5" t="s">
        <v>48</v>
      </c>
      <c r="E113" t="s">
        <v>14</v>
      </c>
      <c r="F113" s="2">
        <v>43862</v>
      </c>
      <c r="G113" s="9" t="s">
        <v>15</v>
      </c>
      <c r="H113" s="10"/>
      <c r="I113" s="1">
        <v>13020</v>
      </c>
    </row>
    <row r="114" spans="2:9" hidden="1">
      <c r="B114" s="8">
        <f t="shared" si="1"/>
        <v>111</v>
      </c>
      <c r="C114" t="s">
        <v>55</v>
      </c>
      <c r="D114" s="5" t="s">
        <v>48</v>
      </c>
      <c r="E114" t="s">
        <v>14</v>
      </c>
      <c r="F114" s="2">
        <v>43862</v>
      </c>
      <c r="G114" s="9" t="s">
        <v>15</v>
      </c>
      <c r="I114" s="1">
        <v>5696.25</v>
      </c>
    </row>
    <row r="115" spans="2:9" hidden="1">
      <c r="B115" s="8">
        <f t="shared" si="1"/>
        <v>112</v>
      </c>
      <c r="C115" t="s">
        <v>59</v>
      </c>
      <c r="D115" s="5" t="s">
        <v>20</v>
      </c>
      <c r="E115" t="s">
        <v>14</v>
      </c>
      <c r="F115" s="2">
        <v>43862</v>
      </c>
      <c r="G115" s="9" t="s">
        <v>15</v>
      </c>
      <c r="I115" s="1">
        <v>2912.5</v>
      </c>
    </row>
    <row r="116" spans="2:9" hidden="1">
      <c r="B116" s="8">
        <f t="shared" si="1"/>
        <v>113</v>
      </c>
      <c r="C116" t="s">
        <v>60</v>
      </c>
      <c r="D116" s="5" t="s">
        <v>9</v>
      </c>
      <c r="E116" t="s">
        <v>10</v>
      </c>
      <c r="F116" s="2">
        <v>43862</v>
      </c>
      <c r="G116" s="9" t="s">
        <v>15</v>
      </c>
      <c r="I116" s="1">
        <v>313515</v>
      </c>
    </row>
    <row r="117" spans="2:9" hidden="1">
      <c r="B117" s="8">
        <f t="shared" si="1"/>
        <v>114</v>
      </c>
      <c r="C117" t="s">
        <v>61</v>
      </c>
      <c r="D117" s="5" t="s">
        <v>62</v>
      </c>
      <c r="E117" t="s">
        <v>14</v>
      </c>
      <c r="F117" s="2">
        <v>43862</v>
      </c>
      <c r="G117" s="9" t="s">
        <v>15</v>
      </c>
      <c r="H117" s="10"/>
      <c r="I117" s="1">
        <v>15408.75</v>
      </c>
    </row>
    <row r="118" spans="2:9" hidden="1">
      <c r="B118" s="8">
        <f t="shared" si="1"/>
        <v>115</v>
      </c>
      <c r="C118" t="s">
        <v>64</v>
      </c>
      <c r="D118" s="5" t="s">
        <v>65</v>
      </c>
      <c r="E118" t="s">
        <v>14</v>
      </c>
      <c r="F118" s="2">
        <v>43862</v>
      </c>
      <c r="G118" s="9" t="s">
        <v>15</v>
      </c>
      <c r="I118" s="1">
        <v>3300</v>
      </c>
    </row>
    <row r="119" spans="2:9" hidden="1">
      <c r="B119" s="8">
        <f t="shared" si="1"/>
        <v>116</v>
      </c>
      <c r="C119" t="s">
        <v>63</v>
      </c>
      <c r="D119" s="5" t="s">
        <v>62</v>
      </c>
      <c r="E119" t="s">
        <v>14</v>
      </c>
      <c r="F119" s="2">
        <v>43862</v>
      </c>
      <c r="G119" s="9" t="s">
        <v>15</v>
      </c>
      <c r="I119" s="1">
        <v>1916.25</v>
      </c>
    </row>
    <row r="120" spans="2:9" hidden="1">
      <c r="B120" s="8">
        <f t="shared" si="1"/>
        <v>117</v>
      </c>
      <c r="C120" t="s">
        <v>66</v>
      </c>
      <c r="D120" s="5" t="s">
        <v>67</v>
      </c>
      <c r="E120" t="s">
        <v>14</v>
      </c>
      <c r="F120" s="2">
        <v>43862</v>
      </c>
      <c r="G120" s="9" t="s">
        <v>15</v>
      </c>
      <c r="I120" s="1">
        <v>10027.5</v>
      </c>
    </row>
    <row r="121" spans="2:9" hidden="1">
      <c r="B121" s="8">
        <f t="shared" si="1"/>
        <v>118</v>
      </c>
      <c r="C121" t="s">
        <v>12</v>
      </c>
      <c r="D121" s="5" t="s">
        <v>13</v>
      </c>
      <c r="E121" t="s">
        <v>10</v>
      </c>
      <c r="F121" s="2">
        <v>43891</v>
      </c>
      <c r="G121" s="9" t="s">
        <v>15</v>
      </c>
      <c r="I121" s="1">
        <v>107310</v>
      </c>
    </row>
    <row r="122" spans="2:9" hidden="1">
      <c r="B122" s="8">
        <f t="shared" si="1"/>
        <v>119</v>
      </c>
      <c r="C122" t="s">
        <v>22</v>
      </c>
      <c r="D122" s="5" t="s">
        <v>23</v>
      </c>
      <c r="E122" t="s">
        <v>14</v>
      </c>
      <c r="F122" s="2">
        <v>43891</v>
      </c>
      <c r="G122" s="9" t="s">
        <v>15</v>
      </c>
      <c r="I122" s="1">
        <v>9318.75</v>
      </c>
    </row>
    <row r="123" spans="2:9" hidden="1">
      <c r="B123" s="8">
        <f t="shared" si="1"/>
        <v>120</v>
      </c>
      <c r="C123" t="s">
        <v>24</v>
      </c>
      <c r="D123" s="5" t="s">
        <v>23</v>
      </c>
      <c r="E123" t="s">
        <v>14</v>
      </c>
      <c r="F123" s="2">
        <v>43891</v>
      </c>
      <c r="G123" s="9" t="s">
        <v>15</v>
      </c>
      <c r="I123" s="1">
        <v>7796.25</v>
      </c>
    </row>
    <row r="124" spans="2:9" hidden="1">
      <c r="B124" s="8">
        <f t="shared" si="1"/>
        <v>121</v>
      </c>
      <c r="C124" t="s">
        <v>41</v>
      </c>
      <c r="D124" s="5" t="s">
        <v>20</v>
      </c>
      <c r="E124" t="s">
        <v>14</v>
      </c>
      <c r="F124" s="2">
        <v>43891</v>
      </c>
      <c r="G124" s="9" t="s">
        <v>15</v>
      </c>
      <c r="I124" s="1">
        <v>21562.5</v>
      </c>
    </row>
    <row r="125" spans="2:9" hidden="1">
      <c r="B125" s="8">
        <f t="shared" si="1"/>
        <v>122</v>
      </c>
      <c r="C125" t="s">
        <v>42</v>
      </c>
      <c r="D125" s="5" t="s">
        <v>43</v>
      </c>
      <c r="E125" t="s">
        <v>10</v>
      </c>
      <c r="F125" s="2">
        <v>43891</v>
      </c>
      <c r="G125" s="9" t="s">
        <v>15</v>
      </c>
      <c r="I125" s="1">
        <v>42281.25</v>
      </c>
    </row>
    <row r="126" spans="2:9">
      <c r="B126" s="8">
        <f t="shared" si="1"/>
        <v>123</v>
      </c>
      <c r="C126" t="s">
        <v>44</v>
      </c>
      <c r="D126" s="5" t="s">
        <v>43</v>
      </c>
      <c r="E126" t="s">
        <v>10</v>
      </c>
      <c r="F126" s="2">
        <v>43891</v>
      </c>
      <c r="G126" s="9" t="s">
        <v>15</v>
      </c>
      <c r="I126" s="1">
        <v>33120</v>
      </c>
    </row>
    <row r="127" spans="2:9" hidden="1">
      <c r="B127" s="8">
        <f t="shared" si="1"/>
        <v>124</v>
      </c>
      <c r="C127" t="s">
        <v>45</v>
      </c>
      <c r="D127" s="5" t="s">
        <v>46</v>
      </c>
      <c r="E127" t="s">
        <v>14</v>
      </c>
      <c r="F127" s="2">
        <v>43891</v>
      </c>
      <c r="G127" s="9" t="s">
        <v>15</v>
      </c>
      <c r="I127" s="1">
        <v>5937.5</v>
      </c>
    </row>
    <row r="128" spans="2:9" hidden="1">
      <c r="B128" s="8">
        <f t="shared" si="1"/>
        <v>125</v>
      </c>
      <c r="C128" t="s">
        <v>17</v>
      </c>
      <c r="D128" s="5" t="s">
        <v>18</v>
      </c>
      <c r="E128" t="s">
        <v>14</v>
      </c>
      <c r="F128" s="2">
        <v>43891</v>
      </c>
      <c r="G128" s="9" t="s">
        <v>15</v>
      </c>
      <c r="H128" s="10"/>
      <c r="I128" s="1">
        <v>36474.379999999997</v>
      </c>
    </row>
    <row r="129" spans="2:9" hidden="1">
      <c r="B129" s="8">
        <f t="shared" si="1"/>
        <v>126</v>
      </c>
      <c r="C129" t="s">
        <v>19</v>
      </c>
      <c r="D129" s="5" t="s">
        <v>20</v>
      </c>
      <c r="E129" t="s">
        <v>14</v>
      </c>
      <c r="F129" s="2">
        <v>43891</v>
      </c>
      <c r="G129" s="9" t="s">
        <v>15</v>
      </c>
      <c r="H129" s="10"/>
      <c r="I129" s="1">
        <v>40961.25</v>
      </c>
    </row>
    <row r="130" spans="2:9" hidden="1">
      <c r="B130" s="8">
        <f t="shared" si="1"/>
        <v>127</v>
      </c>
      <c r="C130" t="s">
        <v>21</v>
      </c>
      <c r="D130" s="5" t="s">
        <v>21</v>
      </c>
      <c r="E130" t="s">
        <v>14</v>
      </c>
      <c r="F130" s="2">
        <v>43891</v>
      </c>
      <c r="G130" s="9" t="s">
        <v>15</v>
      </c>
      <c r="H130" s="10"/>
      <c r="I130" s="1">
        <v>14660.63</v>
      </c>
    </row>
    <row r="131" spans="2:9" hidden="1">
      <c r="B131" s="8">
        <f t="shared" si="1"/>
        <v>128</v>
      </c>
      <c r="C131" t="s">
        <v>25</v>
      </c>
      <c r="D131" s="5" t="s">
        <v>25</v>
      </c>
      <c r="E131" t="s">
        <v>14</v>
      </c>
      <c r="F131" s="2">
        <v>43891</v>
      </c>
      <c r="G131" s="9" t="s">
        <v>15</v>
      </c>
      <c r="H131" s="10"/>
      <c r="I131" s="1">
        <v>11996.25</v>
      </c>
    </row>
    <row r="132" spans="2:9" hidden="1">
      <c r="B132" s="8">
        <f t="shared" ref="B132:B195" si="2">ROW()-3</f>
        <v>129</v>
      </c>
      <c r="C132" t="s">
        <v>26</v>
      </c>
      <c r="D132" s="5" t="s">
        <v>20</v>
      </c>
      <c r="E132" t="s">
        <v>14</v>
      </c>
      <c r="F132" s="2">
        <v>43891</v>
      </c>
      <c r="G132" s="9" t="s">
        <v>15</v>
      </c>
      <c r="H132" s="10"/>
      <c r="I132" s="1">
        <v>12560.63</v>
      </c>
    </row>
    <row r="133" spans="2:9" hidden="1">
      <c r="B133" s="8">
        <f t="shared" si="2"/>
        <v>130</v>
      </c>
      <c r="C133" t="s">
        <v>27</v>
      </c>
      <c r="D133" s="5" t="s">
        <v>28</v>
      </c>
      <c r="E133" t="s">
        <v>14</v>
      </c>
      <c r="F133" s="2">
        <v>43891</v>
      </c>
      <c r="G133" s="9" t="s">
        <v>15</v>
      </c>
      <c r="I133" s="1">
        <v>9856.8799999999992</v>
      </c>
    </row>
    <row r="134" spans="2:9" hidden="1">
      <c r="B134" s="8">
        <f t="shared" si="2"/>
        <v>131</v>
      </c>
      <c r="C134" t="s">
        <v>29</v>
      </c>
      <c r="D134" s="5" t="s">
        <v>30</v>
      </c>
      <c r="E134" t="s">
        <v>14</v>
      </c>
      <c r="F134" s="2">
        <v>43891</v>
      </c>
      <c r="G134" s="9" t="s">
        <v>15</v>
      </c>
      <c r="I134" s="1">
        <v>8833.1299999999992</v>
      </c>
    </row>
    <row r="135" spans="2:9" hidden="1">
      <c r="B135" s="8">
        <f t="shared" si="2"/>
        <v>132</v>
      </c>
      <c r="C135" t="s">
        <v>31</v>
      </c>
      <c r="D135" s="5" t="s">
        <v>32</v>
      </c>
      <c r="E135" t="s">
        <v>14</v>
      </c>
      <c r="F135" s="2">
        <v>43891</v>
      </c>
      <c r="G135" s="9" t="s">
        <v>15</v>
      </c>
      <c r="H135" s="10"/>
      <c r="I135" s="1">
        <v>4987.5</v>
      </c>
    </row>
    <row r="136" spans="2:9" hidden="1">
      <c r="B136" s="8">
        <f t="shared" si="2"/>
        <v>133</v>
      </c>
      <c r="C136" t="s">
        <v>33</v>
      </c>
      <c r="D136" s="5" t="s">
        <v>33</v>
      </c>
      <c r="E136" t="s">
        <v>14</v>
      </c>
      <c r="F136" s="2">
        <v>43891</v>
      </c>
      <c r="G136" s="9" t="s">
        <v>15</v>
      </c>
      <c r="H136" s="10"/>
      <c r="I136" s="1">
        <v>4425</v>
      </c>
    </row>
    <row r="137" spans="2:9" hidden="1">
      <c r="B137" s="8">
        <f t="shared" si="2"/>
        <v>134</v>
      </c>
      <c r="C137" t="s">
        <v>34</v>
      </c>
      <c r="D137" s="15" t="s">
        <v>35</v>
      </c>
      <c r="E137" t="s">
        <v>14</v>
      </c>
      <c r="F137" s="2">
        <v>43891</v>
      </c>
      <c r="G137" s="9" t="s">
        <v>15</v>
      </c>
      <c r="H137" s="10"/>
      <c r="I137" s="1">
        <v>4025</v>
      </c>
    </row>
    <row r="138" spans="2:9" hidden="1">
      <c r="B138" s="8">
        <f t="shared" si="2"/>
        <v>135</v>
      </c>
      <c r="C138" t="s">
        <v>68</v>
      </c>
      <c r="D138" s="5" t="s">
        <v>37</v>
      </c>
      <c r="E138" t="s">
        <v>14</v>
      </c>
      <c r="F138" s="2">
        <v>43891</v>
      </c>
      <c r="G138" s="9" t="s">
        <v>15</v>
      </c>
      <c r="H138" s="10"/>
      <c r="I138" s="1">
        <v>4252.5</v>
      </c>
    </row>
    <row r="139" spans="2:9" hidden="1">
      <c r="B139" s="8">
        <f t="shared" si="2"/>
        <v>136</v>
      </c>
      <c r="C139" t="s">
        <v>47</v>
      </c>
      <c r="D139" s="5" t="s">
        <v>48</v>
      </c>
      <c r="E139" t="s">
        <v>14</v>
      </c>
      <c r="F139" s="2">
        <v>43891</v>
      </c>
      <c r="G139" s="9" t="s">
        <v>15</v>
      </c>
      <c r="H139" s="10"/>
      <c r="I139" s="1">
        <v>24241.25</v>
      </c>
    </row>
    <row r="140" spans="2:9" hidden="1">
      <c r="B140" s="8">
        <f t="shared" si="2"/>
        <v>137</v>
      </c>
      <c r="C140" t="s">
        <v>38</v>
      </c>
      <c r="D140" s="5" t="s">
        <v>20</v>
      </c>
      <c r="E140" t="s">
        <v>14</v>
      </c>
      <c r="F140" s="2">
        <v>43891</v>
      </c>
      <c r="G140" s="9" t="s">
        <v>15</v>
      </c>
      <c r="H140" s="10"/>
      <c r="I140" s="1">
        <v>2450</v>
      </c>
    </row>
    <row r="141" spans="2:9" hidden="1">
      <c r="B141" s="8">
        <f t="shared" si="2"/>
        <v>138</v>
      </c>
      <c r="C141" t="s">
        <v>39</v>
      </c>
      <c r="D141" s="5" t="s">
        <v>37</v>
      </c>
      <c r="E141" t="s">
        <v>14</v>
      </c>
      <c r="F141" s="2">
        <v>43891</v>
      </c>
      <c r="G141" s="9" t="s">
        <v>15</v>
      </c>
      <c r="I141" s="1">
        <v>962.5</v>
      </c>
    </row>
    <row r="142" spans="2:9" hidden="1">
      <c r="B142" s="8">
        <f t="shared" si="2"/>
        <v>139</v>
      </c>
      <c r="C142" t="s">
        <v>16</v>
      </c>
      <c r="D142" s="5" t="s">
        <v>16</v>
      </c>
      <c r="E142" t="s">
        <v>10</v>
      </c>
      <c r="F142" s="2">
        <v>43891</v>
      </c>
      <c r="G142" s="9" t="s">
        <v>15</v>
      </c>
      <c r="I142" s="1">
        <v>79695</v>
      </c>
    </row>
    <row r="143" spans="2:9" hidden="1">
      <c r="B143" s="8">
        <f t="shared" si="2"/>
        <v>140</v>
      </c>
      <c r="C143" t="s">
        <v>40</v>
      </c>
      <c r="D143" s="5" t="s">
        <v>20</v>
      </c>
      <c r="E143" t="s">
        <v>14</v>
      </c>
      <c r="F143" s="2">
        <v>43891</v>
      </c>
      <c r="G143" s="9" t="s">
        <v>15</v>
      </c>
      <c r="I143" s="1">
        <v>32793.75</v>
      </c>
    </row>
    <row r="144" spans="2:9" hidden="1">
      <c r="B144" s="8">
        <f t="shared" si="2"/>
        <v>141</v>
      </c>
      <c r="C144" t="s">
        <v>49</v>
      </c>
      <c r="D144" s="5" t="s">
        <v>50</v>
      </c>
      <c r="E144" t="s">
        <v>14</v>
      </c>
      <c r="F144" s="2">
        <v>43891</v>
      </c>
      <c r="G144" s="9" t="s">
        <v>15</v>
      </c>
      <c r="H144" s="10"/>
      <c r="I144" s="1">
        <v>1875</v>
      </c>
    </row>
    <row r="145" spans="2:9" hidden="1">
      <c r="B145" s="8">
        <f t="shared" si="2"/>
        <v>142</v>
      </c>
      <c r="C145" t="s">
        <v>51</v>
      </c>
      <c r="D145" s="5" t="s">
        <v>46</v>
      </c>
      <c r="E145" t="s">
        <v>14</v>
      </c>
      <c r="F145" s="2">
        <v>43891</v>
      </c>
      <c r="G145" s="9" t="s">
        <v>15</v>
      </c>
      <c r="I145" s="1">
        <v>8308.1299999999992</v>
      </c>
    </row>
    <row r="146" spans="2:9" hidden="1">
      <c r="B146" s="8">
        <f t="shared" si="2"/>
        <v>143</v>
      </c>
      <c r="C146" t="s">
        <v>52</v>
      </c>
      <c r="D146" s="5" t="s">
        <v>20</v>
      </c>
      <c r="E146" t="s">
        <v>14</v>
      </c>
      <c r="F146" s="2">
        <v>43891</v>
      </c>
      <c r="G146" s="9" t="s">
        <v>15</v>
      </c>
      <c r="I146" s="1">
        <v>962.5</v>
      </c>
    </row>
    <row r="147" spans="2:9" hidden="1">
      <c r="B147" s="8">
        <f t="shared" si="2"/>
        <v>144</v>
      </c>
      <c r="C147" t="s">
        <v>53</v>
      </c>
      <c r="D147" s="5" t="s">
        <v>53</v>
      </c>
      <c r="E147" t="s">
        <v>14</v>
      </c>
      <c r="F147" s="2">
        <v>43891</v>
      </c>
      <c r="G147" s="9" t="s">
        <v>15</v>
      </c>
      <c r="H147" s="10"/>
      <c r="I147" s="1">
        <v>9804.3799999999992</v>
      </c>
    </row>
    <row r="148" spans="2:9" hidden="1">
      <c r="B148" s="8">
        <f t="shared" si="2"/>
        <v>145</v>
      </c>
      <c r="C148" t="s">
        <v>57</v>
      </c>
      <c r="D148" s="5" t="s">
        <v>58</v>
      </c>
      <c r="E148" t="s">
        <v>14</v>
      </c>
      <c r="F148" s="2">
        <v>43891</v>
      </c>
      <c r="G148" s="9" t="s">
        <v>15</v>
      </c>
      <c r="H148" s="10"/>
      <c r="I148" s="1">
        <v>19287.5</v>
      </c>
    </row>
    <row r="149" spans="2:9" hidden="1">
      <c r="B149" s="8">
        <f t="shared" si="2"/>
        <v>146</v>
      </c>
      <c r="C149" t="s">
        <v>54</v>
      </c>
      <c r="D149" s="5" t="s">
        <v>48</v>
      </c>
      <c r="E149" t="s">
        <v>14</v>
      </c>
      <c r="F149" s="2">
        <v>43891</v>
      </c>
      <c r="G149" s="9" t="s">
        <v>15</v>
      </c>
      <c r="H149" s="10"/>
      <c r="I149" s="1">
        <v>12849.38</v>
      </c>
    </row>
    <row r="150" spans="2:9" hidden="1">
      <c r="B150" s="8">
        <f t="shared" si="2"/>
        <v>147</v>
      </c>
      <c r="C150" t="s">
        <v>55</v>
      </c>
      <c r="D150" s="5" t="s">
        <v>48</v>
      </c>
      <c r="E150" t="s">
        <v>14</v>
      </c>
      <c r="F150" s="2">
        <v>43891</v>
      </c>
      <c r="G150" s="9" t="s">
        <v>15</v>
      </c>
      <c r="H150" s="10"/>
      <c r="I150" s="1">
        <v>5565</v>
      </c>
    </row>
    <row r="151" spans="2:9" hidden="1">
      <c r="B151" s="8">
        <f t="shared" si="2"/>
        <v>148</v>
      </c>
      <c r="C151" t="s">
        <v>59</v>
      </c>
      <c r="D151" s="5" t="s">
        <v>20</v>
      </c>
      <c r="E151" t="s">
        <v>14</v>
      </c>
      <c r="F151" s="2">
        <v>43891</v>
      </c>
      <c r="G151" s="9" t="s">
        <v>15</v>
      </c>
      <c r="H151" s="10"/>
      <c r="I151" s="1">
        <v>3137.5</v>
      </c>
    </row>
    <row r="152" spans="2:9" hidden="1">
      <c r="B152" s="8">
        <f t="shared" si="2"/>
        <v>149</v>
      </c>
      <c r="C152" t="s">
        <v>60</v>
      </c>
      <c r="D152" s="5" t="s">
        <v>9</v>
      </c>
      <c r="E152" t="s">
        <v>10</v>
      </c>
      <c r="F152" s="2">
        <v>43891</v>
      </c>
      <c r="G152" s="9" t="s">
        <v>15</v>
      </c>
      <c r="I152" s="1">
        <v>305100</v>
      </c>
    </row>
    <row r="153" spans="2:9" hidden="1">
      <c r="B153" s="8">
        <f t="shared" si="2"/>
        <v>150</v>
      </c>
      <c r="C153" t="s">
        <v>61</v>
      </c>
      <c r="D153" s="5" t="s">
        <v>62</v>
      </c>
      <c r="E153" t="s">
        <v>14</v>
      </c>
      <c r="F153" s="2">
        <v>43891</v>
      </c>
      <c r="G153" s="9" t="s">
        <v>15</v>
      </c>
      <c r="H153" s="10"/>
      <c r="I153" s="1">
        <v>15159.38</v>
      </c>
    </row>
    <row r="154" spans="2:9" hidden="1">
      <c r="B154" s="8">
        <f t="shared" si="2"/>
        <v>151</v>
      </c>
      <c r="C154" t="s">
        <v>63</v>
      </c>
      <c r="D154" s="5" t="s">
        <v>62</v>
      </c>
      <c r="E154" t="s">
        <v>14</v>
      </c>
      <c r="F154" s="2">
        <v>43891</v>
      </c>
      <c r="G154" s="9" t="s">
        <v>15</v>
      </c>
      <c r="H154" s="10"/>
      <c r="I154" s="1">
        <v>2008.13</v>
      </c>
    </row>
    <row r="155" spans="2:9" hidden="1">
      <c r="B155" s="8">
        <f t="shared" si="2"/>
        <v>152</v>
      </c>
      <c r="C155" t="s">
        <v>64</v>
      </c>
      <c r="D155" s="5" t="s">
        <v>65</v>
      </c>
      <c r="E155" t="s">
        <v>14</v>
      </c>
      <c r="F155" s="2">
        <v>43891</v>
      </c>
      <c r="G155" s="9" t="s">
        <v>15</v>
      </c>
      <c r="I155" s="1">
        <v>3012.5</v>
      </c>
    </row>
    <row r="156" spans="2:9" hidden="1">
      <c r="B156" s="8">
        <f t="shared" si="2"/>
        <v>153</v>
      </c>
      <c r="C156" t="s">
        <v>66</v>
      </c>
      <c r="D156" s="5" t="s">
        <v>67</v>
      </c>
      <c r="E156" t="s">
        <v>14</v>
      </c>
      <c r="F156" s="2">
        <v>43891</v>
      </c>
      <c r="G156" s="9" t="s">
        <v>15</v>
      </c>
      <c r="I156" s="1">
        <v>10303.129999999999</v>
      </c>
    </row>
    <row r="157" spans="2:9" hidden="1">
      <c r="B157" s="8">
        <f t="shared" si="2"/>
        <v>154</v>
      </c>
      <c r="C157" t="s">
        <v>69</v>
      </c>
      <c r="D157" s="5" t="s">
        <v>21</v>
      </c>
      <c r="E157" t="s">
        <v>14</v>
      </c>
      <c r="F157" s="2">
        <v>43891</v>
      </c>
      <c r="G157" s="9" t="s">
        <v>15</v>
      </c>
      <c r="H157" s="10"/>
      <c r="I157" s="1">
        <v>7927.5</v>
      </c>
    </row>
    <row r="158" spans="2:9" hidden="1">
      <c r="B158" s="8">
        <f t="shared" si="2"/>
        <v>155</v>
      </c>
      <c r="C158" t="s">
        <v>22</v>
      </c>
      <c r="D158" s="5" t="s">
        <v>23</v>
      </c>
      <c r="E158" s="5" t="s">
        <v>14</v>
      </c>
      <c r="F158" s="2">
        <v>43922</v>
      </c>
      <c r="G158" t="s">
        <v>15</v>
      </c>
      <c r="I158" s="1">
        <v>9686.25</v>
      </c>
    </row>
    <row r="159" spans="2:9" hidden="1">
      <c r="B159" s="8">
        <f t="shared" si="2"/>
        <v>156</v>
      </c>
      <c r="C159" t="s">
        <v>12</v>
      </c>
      <c r="D159" s="5" t="s">
        <v>13</v>
      </c>
      <c r="E159" t="s">
        <v>14</v>
      </c>
      <c r="F159" s="2">
        <v>43922</v>
      </c>
      <c r="G159" t="s">
        <v>15</v>
      </c>
      <c r="I159" s="11">
        <v>102825</v>
      </c>
    </row>
    <row r="160" spans="2:9" hidden="1">
      <c r="B160" s="8">
        <f t="shared" si="2"/>
        <v>157</v>
      </c>
      <c r="C160" t="s">
        <v>24</v>
      </c>
      <c r="D160" s="5" t="s">
        <v>23</v>
      </c>
      <c r="E160" t="s">
        <v>14</v>
      </c>
      <c r="F160" s="2">
        <v>43922</v>
      </c>
      <c r="G160" t="s">
        <v>15</v>
      </c>
      <c r="I160" s="11">
        <v>7691.25</v>
      </c>
    </row>
    <row r="161" spans="2:9" hidden="1">
      <c r="B161" s="8">
        <f t="shared" si="2"/>
        <v>158</v>
      </c>
      <c r="C161" t="s">
        <v>41</v>
      </c>
      <c r="D161" s="5" t="s">
        <v>20</v>
      </c>
      <c r="E161" t="s">
        <v>14</v>
      </c>
      <c r="F161" s="2">
        <v>43922</v>
      </c>
      <c r="G161" t="s">
        <v>15</v>
      </c>
      <c r="I161" s="11">
        <v>21325</v>
      </c>
    </row>
    <row r="162" spans="2:9" hidden="1">
      <c r="B162" s="8">
        <f t="shared" si="2"/>
        <v>159</v>
      </c>
      <c r="C162" t="s">
        <v>42</v>
      </c>
      <c r="D162" s="5" t="s">
        <v>43</v>
      </c>
      <c r="E162" t="s">
        <v>14</v>
      </c>
      <c r="F162" s="2">
        <v>43922</v>
      </c>
      <c r="G162" t="s">
        <v>15</v>
      </c>
      <c r="I162" s="11">
        <v>35323.75</v>
      </c>
    </row>
    <row r="163" spans="2:9">
      <c r="B163" s="8">
        <f t="shared" si="2"/>
        <v>160</v>
      </c>
      <c r="C163" t="s">
        <v>44</v>
      </c>
      <c r="D163" s="5" t="s">
        <v>43</v>
      </c>
      <c r="E163" t="s">
        <v>14</v>
      </c>
      <c r="F163" s="2">
        <v>43922</v>
      </c>
      <c r="G163" t="s">
        <v>15</v>
      </c>
      <c r="I163" s="11">
        <v>29565</v>
      </c>
    </row>
    <row r="164" spans="2:9" hidden="1">
      <c r="B164" s="8">
        <f t="shared" si="2"/>
        <v>161</v>
      </c>
      <c r="C164" t="s">
        <v>45</v>
      </c>
      <c r="D164" s="5" t="s">
        <v>46</v>
      </c>
      <c r="E164" t="s">
        <v>14</v>
      </c>
      <c r="F164" s="2">
        <v>43922</v>
      </c>
      <c r="G164" t="s">
        <v>15</v>
      </c>
      <c r="I164" s="11">
        <v>5950</v>
      </c>
    </row>
    <row r="165" spans="2:9" hidden="1">
      <c r="B165" s="8">
        <f t="shared" si="2"/>
        <v>162</v>
      </c>
      <c r="C165" t="s">
        <v>47</v>
      </c>
      <c r="D165" s="5" t="s">
        <v>48</v>
      </c>
      <c r="E165" s="5" t="s">
        <v>14</v>
      </c>
      <c r="F165" s="2">
        <v>43922</v>
      </c>
      <c r="G165" t="s">
        <v>15</v>
      </c>
      <c r="I165" s="1">
        <v>24612.5</v>
      </c>
    </row>
    <row r="166" spans="2:9" hidden="1">
      <c r="B166" s="8">
        <f t="shared" si="2"/>
        <v>163</v>
      </c>
      <c r="C166" t="s">
        <v>17</v>
      </c>
      <c r="D166" s="5" t="s">
        <v>18</v>
      </c>
      <c r="E166" s="5" t="s">
        <v>14</v>
      </c>
      <c r="F166" s="2">
        <v>43922</v>
      </c>
      <c r="G166" t="s">
        <v>15</v>
      </c>
      <c r="I166" s="1">
        <v>37012.5</v>
      </c>
    </row>
    <row r="167" spans="2:9" hidden="1">
      <c r="B167" s="8">
        <f t="shared" si="2"/>
        <v>164</v>
      </c>
      <c r="C167" t="s">
        <v>19</v>
      </c>
      <c r="D167" s="5" t="s">
        <v>20</v>
      </c>
      <c r="E167" s="5" t="s">
        <v>14</v>
      </c>
      <c r="F167" s="2">
        <v>43922</v>
      </c>
      <c r="G167" t="s">
        <v>15</v>
      </c>
      <c r="I167" s="1">
        <v>41717.5</v>
      </c>
    </row>
    <row r="168" spans="2:9" hidden="1">
      <c r="B168" s="8">
        <f t="shared" si="2"/>
        <v>165</v>
      </c>
      <c r="C168" t="s">
        <v>21</v>
      </c>
      <c r="D168" s="5" t="s">
        <v>21</v>
      </c>
      <c r="E168" s="5" t="s">
        <v>14</v>
      </c>
      <c r="F168" s="2">
        <v>43922</v>
      </c>
      <c r="G168" t="s">
        <v>15</v>
      </c>
      <c r="I168" s="1">
        <v>14686.88</v>
      </c>
    </row>
    <row r="169" spans="2:9" hidden="1">
      <c r="B169" s="8">
        <f t="shared" si="2"/>
        <v>166</v>
      </c>
      <c r="C169" t="s">
        <v>49</v>
      </c>
      <c r="D169" s="5" t="s">
        <v>50</v>
      </c>
      <c r="E169" t="s">
        <v>14</v>
      </c>
      <c r="F169" s="2">
        <v>43922</v>
      </c>
      <c r="G169" t="s">
        <v>15</v>
      </c>
      <c r="I169" s="11">
        <v>1825</v>
      </c>
    </row>
    <row r="170" spans="2:9" hidden="1">
      <c r="B170" s="8">
        <f t="shared" si="2"/>
        <v>167</v>
      </c>
      <c r="C170" t="s">
        <v>25</v>
      </c>
      <c r="D170" s="5" t="s">
        <v>25</v>
      </c>
      <c r="E170" s="5" t="s">
        <v>14</v>
      </c>
      <c r="F170" s="2">
        <v>43922</v>
      </c>
      <c r="G170" t="s">
        <v>15</v>
      </c>
      <c r="I170" s="1">
        <v>12022.5</v>
      </c>
    </row>
    <row r="171" spans="2:9" hidden="1">
      <c r="B171" s="8">
        <f t="shared" si="2"/>
        <v>168</v>
      </c>
      <c r="C171" t="s">
        <v>26</v>
      </c>
      <c r="D171" s="5" t="s">
        <v>20</v>
      </c>
      <c r="E171" s="5" t="s">
        <v>14</v>
      </c>
      <c r="F171" s="2">
        <v>43922</v>
      </c>
      <c r="G171" t="s">
        <v>15</v>
      </c>
      <c r="I171" s="1">
        <v>12285</v>
      </c>
    </row>
    <row r="172" spans="2:9" hidden="1">
      <c r="B172" s="8">
        <f t="shared" si="2"/>
        <v>169</v>
      </c>
      <c r="C172" t="s">
        <v>27</v>
      </c>
      <c r="D172" s="5" t="s">
        <v>28</v>
      </c>
      <c r="E172" s="5" t="s">
        <v>14</v>
      </c>
      <c r="F172" s="2">
        <v>43922</v>
      </c>
      <c r="G172" t="s">
        <v>15</v>
      </c>
      <c r="I172" s="1">
        <v>9738.75</v>
      </c>
    </row>
    <row r="173" spans="2:9" hidden="1">
      <c r="B173" s="8">
        <f t="shared" si="2"/>
        <v>170</v>
      </c>
      <c r="C173" t="s">
        <v>29</v>
      </c>
      <c r="D173" s="5" t="s">
        <v>30</v>
      </c>
      <c r="E173" t="s">
        <v>14</v>
      </c>
      <c r="F173" s="2">
        <v>43922</v>
      </c>
      <c r="G173" t="s">
        <v>15</v>
      </c>
      <c r="I173" s="11">
        <v>8728.1299999999992</v>
      </c>
    </row>
    <row r="174" spans="2:9" hidden="1">
      <c r="B174" s="8">
        <f t="shared" si="2"/>
        <v>171</v>
      </c>
      <c r="C174" t="s">
        <v>31</v>
      </c>
      <c r="D174" s="5" t="s">
        <v>32</v>
      </c>
      <c r="E174" t="s">
        <v>14</v>
      </c>
      <c r="F174" s="2">
        <v>43922</v>
      </c>
      <c r="G174" t="s">
        <v>15</v>
      </c>
      <c r="I174" s="11">
        <v>4387.5</v>
      </c>
    </row>
    <row r="175" spans="2:9" hidden="1">
      <c r="B175" s="8">
        <f t="shared" si="2"/>
        <v>172</v>
      </c>
      <c r="C175" t="s">
        <v>33</v>
      </c>
      <c r="D175" s="5" t="s">
        <v>33</v>
      </c>
      <c r="E175" t="s">
        <v>14</v>
      </c>
      <c r="F175" s="2">
        <v>43922</v>
      </c>
      <c r="G175" t="s">
        <v>15</v>
      </c>
      <c r="I175" s="11">
        <v>4412.5</v>
      </c>
    </row>
    <row r="176" spans="2:9" hidden="1">
      <c r="B176" s="8">
        <f t="shared" si="2"/>
        <v>173</v>
      </c>
      <c r="C176" t="s">
        <v>34</v>
      </c>
      <c r="D176" s="5" t="s">
        <v>35</v>
      </c>
      <c r="E176" t="s">
        <v>14</v>
      </c>
      <c r="F176" s="2">
        <v>43922</v>
      </c>
      <c r="G176" t="s">
        <v>15</v>
      </c>
      <c r="I176" s="11">
        <v>4050</v>
      </c>
    </row>
    <row r="177" spans="2:9" hidden="1">
      <c r="B177" s="8">
        <f t="shared" si="2"/>
        <v>174</v>
      </c>
      <c r="C177" t="s">
        <v>36</v>
      </c>
      <c r="D177" s="5" t="s">
        <v>37</v>
      </c>
      <c r="E177" t="s">
        <v>14</v>
      </c>
      <c r="F177" s="2">
        <v>43922</v>
      </c>
      <c r="G177" t="s">
        <v>15</v>
      </c>
      <c r="I177" s="11">
        <v>4239.38</v>
      </c>
    </row>
    <row r="178" spans="2:9" hidden="1">
      <c r="B178" s="8">
        <f t="shared" si="2"/>
        <v>175</v>
      </c>
      <c r="C178" t="s">
        <v>38</v>
      </c>
      <c r="D178" s="5" t="s">
        <v>20</v>
      </c>
      <c r="E178" t="s">
        <v>14</v>
      </c>
      <c r="F178" s="2">
        <v>43922</v>
      </c>
      <c r="G178" t="s">
        <v>15</v>
      </c>
      <c r="I178" s="11">
        <v>2387.5</v>
      </c>
    </row>
    <row r="179" spans="2:9" hidden="1">
      <c r="B179" s="8">
        <f t="shared" si="2"/>
        <v>176</v>
      </c>
      <c r="C179" t="s">
        <v>39</v>
      </c>
      <c r="D179" s="5" t="s">
        <v>37</v>
      </c>
      <c r="E179" t="s">
        <v>14</v>
      </c>
      <c r="F179" s="2">
        <v>43922</v>
      </c>
      <c r="G179" t="s">
        <v>15</v>
      </c>
      <c r="I179">
        <v>962.5</v>
      </c>
    </row>
    <row r="180" spans="2:9" hidden="1">
      <c r="B180" s="8">
        <f t="shared" si="2"/>
        <v>177</v>
      </c>
      <c r="C180" t="s">
        <v>52</v>
      </c>
      <c r="D180" s="5" t="s">
        <v>20</v>
      </c>
      <c r="E180" s="5" t="s">
        <v>14</v>
      </c>
      <c r="F180" s="2">
        <v>43922</v>
      </c>
      <c r="G180" t="s">
        <v>15</v>
      </c>
      <c r="I180" s="1">
        <v>975</v>
      </c>
    </row>
    <row r="181" spans="2:9" hidden="1">
      <c r="B181" s="6">
        <f t="shared" si="2"/>
        <v>178</v>
      </c>
      <c r="C181" t="s">
        <v>16</v>
      </c>
      <c r="D181" s="5" t="s">
        <v>16</v>
      </c>
      <c r="E181" t="s">
        <v>10</v>
      </c>
      <c r="F181" s="2">
        <v>43922</v>
      </c>
      <c r="G181" t="s">
        <v>15</v>
      </c>
      <c r="I181" s="11">
        <v>69327.5</v>
      </c>
    </row>
    <row r="182" spans="2:9" hidden="1">
      <c r="B182" s="8">
        <f t="shared" si="2"/>
        <v>179</v>
      </c>
      <c r="C182" t="s">
        <v>40</v>
      </c>
      <c r="D182" s="5" t="s">
        <v>20</v>
      </c>
      <c r="E182" t="s">
        <v>14</v>
      </c>
      <c r="F182" s="2">
        <v>43922</v>
      </c>
      <c r="G182" t="s">
        <v>15</v>
      </c>
      <c r="I182" s="11">
        <v>33192.5</v>
      </c>
    </row>
    <row r="183" spans="2:9" hidden="1">
      <c r="B183" s="8">
        <f t="shared" si="2"/>
        <v>180</v>
      </c>
      <c r="C183" t="s">
        <v>51</v>
      </c>
      <c r="D183" s="5" t="s">
        <v>46</v>
      </c>
      <c r="E183" t="s">
        <v>14</v>
      </c>
      <c r="F183" s="2">
        <v>43922</v>
      </c>
      <c r="G183" t="s">
        <v>15</v>
      </c>
      <c r="I183" s="11">
        <v>8334.3799999999992</v>
      </c>
    </row>
    <row r="184" spans="2:9" hidden="1">
      <c r="B184" s="8">
        <f t="shared" si="2"/>
        <v>181</v>
      </c>
      <c r="C184" t="s">
        <v>53</v>
      </c>
      <c r="D184" s="5" t="s">
        <v>53</v>
      </c>
      <c r="E184" s="5" t="s">
        <v>14</v>
      </c>
      <c r="F184" s="2">
        <v>43922</v>
      </c>
      <c r="G184" t="s">
        <v>15</v>
      </c>
      <c r="I184" s="1">
        <v>9817.5</v>
      </c>
    </row>
    <row r="185" spans="2:9" hidden="1">
      <c r="B185" s="8">
        <f t="shared" si="2"/>
        <v>182</v>
      </c>
      <c r="C185" t="s">
        <v>55</v>
      </c>
      <c r="D185" s="5" t="s">
        <v>48</v>
      </c>
      <c r="E185" t="s">
        <v>14</v>
      </c>
      <c r="F185" s="2">
        <v>43922</v>
      </c>
      <c r="G185" t="s">
        <v>15</v>
      </c>
      <c r="I185" s="11">
        <v>5565</v>
      </c>
    </row>
    <row r="186" spans="2:9" hidden="1">
      <c r="B186" s="8">
        <f t="shared" si="2"/>
        <v>183</v>
      </c>
      <c r="C186" t="s">
        <v>57</v>
      </c>
      <c r="D186" s="5" t="s">
        <v>58</v>
      </c>
      <c r="E186" s="5" t="s">
        <v>14</v>
      </c>
      <c r="F186" s="2">
        <v>43922</v>
      </c>
      <c r="G186" t="s">
        <v>15</v>
      </c>
      <c r="I186" s="1">
        <v>19912.5</v>
      </c>
    </row>
    <row r="187" spans="2:9" hidden="1">
      <c r="B187" s="8">
        <f t="shared" si="2"/>
        <v>184</v>
      </c>
      <c r="C187" t="s">
        <v>59</v>
      </c>
      <c r="D187" s="5" t="s">
        <v>20</v>
      </c>
      <c r="E187" t="s">
        <v>14</v>
      </c>
      <c r="F187" s="2">
        <v>43922</v>
      </c>
      <c r="G187" t="s">
        <v>15</v>
      </c>
      <c r="I187" s="11">
        <v>3438.75</v>
      </c>
    </row>
    <row r="188" spans="2:9" hidden="1">
      <c r="B188" s="8">
        <f t="shared" si="2"/>
        <v>185</v>
      </c>
      <c r="C188" t="s">
        <v>60</v>
      </c>
      <c r="D188" s="5" t="s">
        <v>9</v>
      </c>
      <c r="E188" t="s">
        <v>14</v>
      </c>
      <c r="F188" s="2">
        <v>43922</v>
      </c>
      <c r="G188" t="s">
        <v>15</v>
      </c>
      <c r="I188" s="11">
        <v>295680</v>
      </c>
    </row>
    <row r="189" spans="2:9" hidden="1">
      <c r="B189" s="8">
        <f t="shared" si="2"/>
        <v>186</v>
      </c>
      <c r="C189" t="s">
        <v>54</v>
      </c>
      <c r="D189" s="5" t="s">
        <v>48</v>
      </c>
      <c r="E189" s="5" t="s">
        <v>14</v>
      </c>
      <c r="F189" s="2">
        <v>43922</v>
      </c>
      <c r="G189" t="s">
        <v>15</v>
      </c>
      <c r="I189" s="1">
        <v>12350</v>
      </c>
    </row>
    <row r="190" spans="2:9" hidden="1">
      <c r="B190" s="8">
        <f t="shared" si="2"/>
        <v>187</v>
      </c>
      <c r="C190" t="s">
        <v>64</v>
      </c>
      <c r="D190" s="5" t="s">
        <v>65</v>
      </c>
      <c r="E190" t="s">
        <v>14</v>
      </c>
      <c r="F190" s="2">
        <v>43922</v>
      </c>
      <c r="G190" t="s">
        <v>15</v>
      </c>
      <c r="I190" s="11">
        <v>3012.5</v>
      </c>
    </row>
    <row r="191" spans="2:9" hidden="1">
      <c r="B191" s="8">
        <f t="shared" si="2"/>
        <v>188</v>
      </c>
      <c r="C191" t="s">
        <v>61</v>
      </c>
      <c r="D191" s="5" t="s">
        <v>62</v>
      </c>
      <c r="E191" s="5" t="s">
        <v>14</v>
      </c>
      <c r="F191" s="2">
        <v>43922</v>
      </c>
      <c r="G191" t="s">
        <v>15</v>
      </c>
      <c r="I191" s="1">
        <v>15211.88</v>
      </c>
    </row>
    <row r="192" spans="2:9" hidden="1">
      <c r="B192" s="8">
        <f t="shared" si="2"/>
        <v>189</v>
      </c>
      <c r="C192" t="s">
        <v>63</v>
      </c>
      <c r="D192" s="5" t="s">
        <v>62</v>
      </c>
      <c r="E192" t="s">
        <v>14</v>
      </c>
      <c r="F192" s="2">
        <v>43922</v>
      </c>
      <c r="G192" t="s">
        <v>15</v>
      </c>
      <c r="I192" s="11">
        <v>2008.13</v>
      </c>
    </row>
    <row r="193" spans="2:9" hidden="1">
      <c r="B193" s="8">
        <f t="shared" si="2"/>
        <v>190</v>
      </c>
      <c r="C193" t="s">
        <v>66</v>
      </c>
      <c r="D193" s="5" t="s">
        <v>67</v>
      </c>
      <c r="E193" t="s">
        <v>14</v>
      </c>
      <c r="F193" s="2">
        <v>43922</v>
      </c>
      <c r="G193" t="s">
        <v>15</v>
      </c>
      <c r="I193" s="11">
        <v>15146.25</v>
      </c>
    </row>
    <row r="194" spans="2:9" hidden="1">
      <c r="B194" s="8">
        <f t="shared" si="2"/>
        <v>191</v>
      </c>
      <c r="C194" t="s">
        <v>69</v>
      </c>
      <c r="D194" s="5" t="s">
        <v>21</v>
      </c>
      <c r="E194" s="5" t="s">
        <v>14</v>
      </c>
      <c r="F194" s="2">
        <v>43922</v>
      </c>
      <c r="G194" t="s">
        <v>15</v>
      </c>
      <c r="I194" s="1">
        <v>9489.3799999999992</v>
      </c>
    </row>
    <row r="195" spans="2:9" hidden="1">
      <c r="B195" s="8">
        <f t="shared" si="2"/>
        <v>192</v>
      </c>
      <c r="C195" t="s">
        <v>22</v>
      </c>
      <c r="D195" s="5" t="s">
        <v>23</v>
      </c>
      <c r="E195" t="s">
        <v>14</v>
      </c>
      <c r="F195" s="2">
        <v>43952</v>
      </c>
      <c r="G195" t="s">
        <v>15</v>
      </c>
      <c r="I195" s="11">
        <v>9633.75</v>
      </c>
    </row>
    <row r="196" spans="2:9" hidden="1">
      <c r="B196" s="8">
        <f t="shared" ref="B196:B259" si="3">ROW()-3</f>
        <v>193</v>
      </c>
      <c r="C196" t="s">
        <v>24</v>
      </c>
      <c r="D196" s="5" t="s">
        <v>23</v>
      </c>
      <c r="E196" t="s">
        <v>14</v>
      </c>
      <c r="F196" s="2">
        <v>43952</v>
      </c>
      <c r="G196" t="s">
        <v>15</v>
      </c>
      <c r="I196" s="11">
        <v>7796.25</v>
      </c>
    </row>
    <row r="197" spans="2:9" hidden="1">
      <c r="B197" s="8">
        <f t="shared" si="3"/>
        <v>194</v>
      </c>
      <c r="C197" t="s">
        <v>41</v>
      </c>
      <c r="D197" s="5" t="s">
        <v>20</v>
      </c>
      <c r="E197" t="s">
        <v>14</v>
      </c>
      <c r="F197" s="2">
        <v>43952</v>
      </c>
      <c r="G197" t="s">
        <v>15</v>
      </c>
      <c r="I197" s="11">
        <v>21787.5</v>
      </c>
    </row>
    <row r="198" spans="2:9" hidden="1">
      <c r="B198" s="8">
        <f t="shared" si="3"/>
        <v>195</v>
      </c>
      <c r="C198" t="s">
        <v>45</v>
      </c>
      <c r="D198" s="5" t="s">
        <v>46</v>
      </c>
      <c r="E198" t="s">
        <v>14</v>
      </c>
      <c r="F198" s="2">
        <v>43952</v>
      </c>
      <c r="G198" t="s">
        <v>15</v>
      </c>
      <c r="I198" s="11">
        <v>6012.5</v>
      </c>
    </row>
    <row r="199" spans="2:9" hidden="1">
      <c r="B199" s="8">
        <f t="shared" si="3"/>
        <v>196</v>
      </c>
      <c r="C199" t="s">
        <v>42</v>
      </c>
      <c r="D199" s="5" t="s">
        <v>43</v>
      </c>
      <c r="E199" t="s">
        <v>10</v>
      </c>
      <c r="F199" s="2">
        <v>43952</v>
      </c>
      <c r="G199" t="s">
        <v>15</v>
      </c>
      <c r="I199" s="11">
        <v>32202.5</v>
      </c>
    </row>
    <row r="200" spans="2:9">
      <c r="B200" s="8">
        <f t="shared" si="3"/>
        <v>197</v>
      </c>
      <c r="C200" t="s">
        <v>44</v>
      </c>
      <c r="D200" s="5" t="s">
        <v>43</v>
      </c>
      <c r="E200" t="s">
        <v>10</v>
      </c>
      <c r="F200" s="2">
        <v>43952</v>
      </c>
      <c r="G200" t="s">
        <v>15</v>
      </c>
      <c r="I200" s="11">
        <v>26250</v>
      </c>
    </row>
    <row r="201" spans="2:9" hidden="1">
      <c r="B201" s="8">
        <f t="shared" si="3"/>
        <v>198</v>
      </c>
      <c r="C201" t="s">
        <v>47</v>
      </c>
      <c r="D201" s="5" t="s">
        <v>48</v>
      </c>
      <c r="E201" t="s">
        <v>14</v>
      </c>
      <c r="F201" s="2">
        <v>43952</v>
      </c>
      <c r="G201" t="s">
        <v>15</v>
      </c>
      <c r="I201" s="11">
        <v>24860</v>
      </c>
    </row>
    <row r="202" spans="2:9" hidden="1">
      <c r="B202" s="8">
        <f t="shared" si="3"/>
        <v>199</v>
      </c>
      <c r="C202" t="s">
        <v>49</v>
      </c>
      <c r="D202" s="5" t="s">
        <v>50</v>
      </c>
      <c r="E202" t="s">
        <v>14</v>
      </c>
      <c r="F202" s="2">
        <v>43952</v>
      </c>
      <c r="G202" t="s">
        <v>15</v>
      </c>
      <c r="I202" s="11">
        <v>1837.5</v>
      </c>
    </row>
    <row r="203" spans="2:9" hidden="1">
      <c r="B203" s="8">
        <f t="shared" si="3"/>
        <v>200</v>
      </c>
      <c r="C203" t="s">
        <v>52</v>
      </c>
      <c r="D203" s="5" t="s">
        <v>20</v>
      </c>
      <c r="E203" t="s">
        <v>14</v>
      </c>
      <c r="F203" s="2">
        <v>43952</v>
      </c>
      <c r="G203" t="s">
        <v>15</v>
      </c>
      <c r="I203" s="11">
        <v>1012.5</v>
      </c>
    </row>
    <row r="204" spans="2:9" hidden="1">
      <c r="B204" s="8">
        <f t="shared" si="3"/>
        <v>201</v>
      </c>
      <c r="C204" t="s">
        <v>17</v>
      </c>
      <c r="D204" s="5" t="s">
        <v>18</v>
      </c>
      <c r="E204" t="s">
        <v>14</v>
      </c>
      <c r="F204" s="2">
        <v>43952</v>
      </c>
      <c r="G204" t="s">
        <v>15</v>
      </c>
      <c r="I204" s="11">
        <v>37261.879999999997</v>
      </c>
    </row>
    <row r="205" spans="2:9" hidden="1">
      <c r="B205" s="8">
        <f t="shared" si="3"/>
        <v>202</v>
      </c>
      <c r="C205" t="s">
        <v>19</v>
      </c>
      <c r="D205" s="5" t="s">
        <v>20</v>
      </c>
      <c r="E205" t="s">
        <v>14</v>
      </c>
      <c r="F205" s="2">
        <v>43952</v>
      </c>
      <c r="G205" t="s">
        <v>15</v>
      </c>
      <c r="I205" s="11">
        <v>41772.5</v>
      </c>
    </row>
    <row r="206" spans="2:9" hidden="1">
      <c r="B206" s="8">
        <f t="shared" si="3"/>
        <v>203</v>
      </c>
      <c r="C206" t="s">
        <v>21</v>
      </c>
      <c r="D206" s="5" t="s">
        <v>21</v>
      </c>
      <c r="E206" t="s">
        <v>14</v>
      </c>
      <c r="F206" s="2">
        <v>43952</v>
      </c>
      <c r="G206" t="s">
        <v>15</v>
      </c>
      <c r="I206" s="11">
        <v>14752.5</v>
      </c>
    </row>
    <row r="207" spans="2:9" hidden="1">
      <c r="B207" s="8">
        <f t="shared" si="3"/>
        <v>204</v>
      </c>
      <c r="C207" t="s">
        <v>51</v>
      </c>
      <c r="D207" s="5" t="s">
        <v>46</v>
      </c>
      <c r="E207" t="s">
        <v>14</v>
      </c>
      <c r="F207" s="2">
        <v>43952</v>
      </c>
      <c r="G207" t="s">
        <v>15</v>
      </c>
      <c r="I207" s="11">
        <v>8583.75</v>
      </c>
    </row>
    <row r="208" spans="2:9" hidden="1">
      <c r="B208" s="8">
        <f t="shared" si="3"/>
        <v>205</v>
      </c>
      <c r="C208" t="s">
        <v>25</v>
      </c>
      <c r="D208" s="5" t="s">
        <v>25</v>
      </c>
      <c r="E208" t="s">
        <v>14</v>
      </c>
      <c r="F208" s="2">
        <v>43952</v>
      </c>
      <c r="G208" t="s">
        <v>15</v>
      </c>
      <c r="I208" s="11">
        <v>12206.25</v>
      </c>
    </row>
    <row r="209" spans="2:9" hidden="1">
      <c r="B209" s="8">
        <f t="shared" si="3"/>
        <v>206</v>
      </c>
      <c r="C209" t="s">
        <v>26</v>
      </c>
      <c r="D209" s="5" t="s">
        <v>20</v>
      </c>
      <c r="E209" t="s">
        <v>14</v>
      </c>
      <c r="F209" s="2">
        <v>43952</v>
      </c>
      <c r="G209" t="s">
        <v>15</v>
      </c>
      <c r="I209" s="11">
        <v>12390</v>
      </c>
    </row>
    <row r="210" spans="2:9" hidden="1">
      <c r="B210" s="8">
        <f t="shared" si="3"/>
        <v>207</v>
      </c>
      <c r="C210" t="s">
        <v>27</v>
      </c>
      <c r="D210" s="5" t="s">
        <v>28</v>
      </c>
      <c r="E210" t="s">
        <v>14</v>
      </c>
      <c r="F210" s="2">
        <v>43952</v>
      </c>
      <c r="G210" t="s">
        <v>15</v>
      </c>
      <c r="I210" s="11">
        <v>9594.3799999999992</v>
      </c>
    </row>
    <row r="211" spans="2:9" hidden="1">
      <c r="B211" s="8">
        <f t="shared" si="3"/>
        <v>208</v>
      </c>
      <c r="C211" t="s">
        <v>29</v>
      </c>
      <c r="D211" s="5" t="s">
        <v>30</v>
      </c>
      <c r="E211" t="s">
        <v>14</v>
      </c>
      <c r="F211" s="2">
        <v>43952</v>
      </c>
      <c r="G211" t="s">
        <v>15</v>
      </c>
      <c r="I211" s="11">
        <v>8715</v>
      </c>
    </row>
    <row r="212" spans="2:9" hidden="1">
      <c r="B212" s="8">
        <f t="shared" si="3"/>
        <v>209</v>
      </c>
      <c r="C212" t="s">
        <v>31</v>
      </c>
      <c r="D212" s="5" t="s">
        <v>32</v>
      </c>
      <c r="E212" t="s">
        <v>14</v>
      </c>
      <c r="F212" s="2">
        <v>43952</v>
      </c>
      <c r="G212" t="s">
        <v>15</v>
      </c>
      <c r="I212" s="11">
        <v>4887.5</v>
      </c>
    </row>
    <row r="213" spans="2:9" hidden="1">
      <c r="B213" s="8">
        <f t="shared" si="3"/>
        <v>210</v>
      </c>
      <c r="C213" t="s">
        <v>33</v>
      </c>
      <c r="D213" s="5" t="s">
        <v>33</v>
      </c>
      <c r="E213" t="s">
        <v>14</v>
      </c>
      <c r="F213" s="2">
        <v>43952</v>
      </c>
      <c r="G213" t="s">
        <v>15</v>
      </c>
      <c r="I213" s="11">
        <v>4687.5</v>
      </c>
    </row>
    <row r="214" spans="2:9" hidden="1">
      <c r="B214" s="8">
        <f t="shared" si="3"/>
        <v>211</v>
      </c>
      <c r="C214" t="s">
        <v>34</v>
      </c>
      <c r="D214" s="5" t="s">
        <v>35</v>
      </c>
      <c r="E214" t="s">
        <v>14</v>
      </c>
      <c r="F214" s="2">
        <v>43952</v>
      </c>
      <c r="G214" t="s">
        <v>15</v>
      </c>
      <c r="I214" s="11">
        <v>4012.5</v>
      </c>
    </row>
    <row r="215" spans="2:9" hidden="1">
      <c r="B215" s="8">
        <f t="shared" si="3"/>
        <v>212</v>
      </c>
      <c r="C215" s="12" t="s">
        <v>36</v>
      </c>
      <c r="D215" s="5" t="s">
        <v>37</v>
      </c>
      <c r="E215" t="s">
        <v>14</v>
      </c>
      <c r="F215" s="2">
        <v>43952</v>
      </c>
      <c r="G215" t="s">
        <v>15</v>
      </c>
      <c r="I215" s="11">
        <v>4239.38</v>
      </c>
    </row>
    <row r="216" spans="2:9" hidden="1">
      <c r="B216" s="8">
        <f t="shared" si="3"/>
        <v>213</v>
      </c>
      <c r="C216" t="s">
        <v>38</v>
      </c>
      <c r="D216" s="5" t="s">
        <v>20</v>
      </c>
      <c r="E216" t="s">
        <v>14</v>
      </c>
      <c r="F216" s="2">
        <v>43952</v>
      </c>
      <c r="G216" t="s">
        <v>15</v>
      </c>
      <c r="I216" s="11">
        <v>2387.5</v>
      </c>
    </row>
    <row r="217" spans="2:9" hidden="1">
      <c r="B217" s="8">
        <f t="shared" si="3"/>
        <v>214</v>
      </c>
      <c r="C217" t="s">
        <v>39</v>
      </c>
      <c r="D217" s="5" t="s">
        <v>37</v>
      </c>
      <c r="E217" t="s">
        <v>14</v>
      </c>
      <c r="F217" s="2">
        <v>43952</v>
      </c>
      <c r="G217" t="s">
        <v>15</v>
      </c>
      <c r="I217">
        <v>987.5</v>
      </c>
    </row>
    <row r="218" spans="2:9" hidden="1">
      <c r="B218" s="8">
        <f t="shared" si="3"/>
        <v>215</v>
      </c>
      <c r="C218" t="s">
        <v>53</v>
      </c>
      <c r="D218" s="5" t="s">
        <v>53</v>
      </c>
      <c r="E218" t="s">
        <v>14</v>
      </c>
      <c r="F218" s="2">
        <v>43952</v>
      </c>
      <c r="G218" t="s">
        <v>15</v>
      </c>
      <c r="I218" s="11">
        <v>9935.6299999999992</v>
      </c>
    </row>
    <row r="219" spans="2:9" hidden="1">
      <c r="B219" s="8">
        <f t="shared" si="3"/>
        <v>216</v>
      </c>
      <c r="C219" t="s">
        <v>16</v>
      </c>
      <c r="D219" s="5" t="s">
        <v>16</v>
      </c>
      <c r="E219" t="s">
        <v>10</v>
      </c>
      <c r="F219" s="2">
        <v>43952</v>
      </c>
      <c r="G219" t="s">
        <v>15</v>
      </c>
      <c r="I219" s="11">
        <v>65683.75</v>
      </c>
    </row>
    <row r="220" spans="2:9" hidden="1">
      <c r="B220" s="8">
        <f t="shared" si="3"/>
        <v>217</v>
      </c>
      <c r="C220" t="s">
        <v>40</v>
      </c>
      <c r="D220" s="5" t="s">
        <v>20</v>
      </c>
      <c r="E220" t="s">
        <v>14</v>
      </c>
      <c r="F220" s="2">
        <v>43952</v>
      </c>
      <c r="G220" t="s">
        <v>15</v>
      </c>
      <c r="I220" s="11">
        <v>33330</v>
      </c>
    </row>
    <row r="221" spans="2:9" hidden="1">
      <c r="B221" s="8">
        <f t="shared" si="3"/>
        <v>218</v>
      </c>
      <c r="C221" t="s">
        <v>57</v>
      </c>
      <c r="D221" s="5" t="s">
        <v>58</v>
      </c>
      <c r="E221" t="s">
        <v>14</v>
      </c>
      <c r="F221" s="2">
        <v>43952</v>
      </c>
      <c r="G221" t="s">
        <v>15</v>
      </c>
      <c r="I221" s="11">
        <v>19812.5</v>
      </c>
    </row>
    <row r="222" spans="2:9" hidden="1">
      <c r="B222" s="8">
        <f t="shared" si="3"/>
        <v>219</v>
      </c>
      <c r="C222" t="s">
        <v>54</v>
      </c>
      <c r="D222" s="5" t="s">
        <v>48</v>
      </c>
      <c r="E222" t="s">
        <v>14</v>
      </c>
      <c r="F222" s="2">
        <v>43952</v>
      </c>
      <c r="G222" t="s">
        <v>15</v>
      </c>
      <c r="I222" s="11">
        <v>9950</v>
      </c>
    </row>
    <row r="223" spans="2:9" hidden="1">
      <c r="B223" s="8">
        <f t="shared" si="3"/>
        <v>220</v>
      </c>
      <c r="C223" t="s">
        <v>55</v>
      </c>
      <c r="D223" s="5" t="s">
        <v>48</v>
      </c>
      <c r="E223" t="s">
        <v>14</v>
      </c>
      <c r="F223" s="2">
        <v>43952</v>
      </c>
      <c r="G223" t="s">
        <v>15</v>
      </c>
      <c r="I223" s="11">
        <v>5683.13</v>
      </c>
    </row>
    <row r="224" spans="2:9" hidden="1">
      <c r="B224" s="8">
        <f t="shared" si="3"/>
        <v>221</v>
      </c>
      <c r="C224" t="s">
        <v>59</v>
      </c>
      <c r="D224" s="5" t="s">
        <v>20</v>
      </c>
      <c r="E224" t="s">
        <v>14</v>
      </c>
      <c r="F224" s="2">
        <v>43952</v>
      </c>
      <c r="G224" t="s">
        <v>15</v>
      </c>
      <c r="I224" s="11">
        <v>3504.38</v>
      </c>
    </row>
    <row r="225" spans="2:9" hidden="1">
      <c r="B225" s="8">
        <f t="shared" si="3"/>
        <v>222</v>
      </c>
      <c r="C225" t="s">
        <v>60</v>
      </c>
      <c r="D225" s="5" t="s">
        <v>9</v>
      </c>
      <c r="E225" t="s">
        <v>10</v>
      </c>
      <c r="F225" s="2">
        <v>43952</v>
      </c>
      <c r="G225" t="s">
        <v>15</v>
      </c>
      <c r="I225" s="11">
        <v>276330</v>
      </c>
    </row>
    <row r="226" spans="2:9" hidden="1">
      <c r="B226" s="8">
        <f t="shared" si="3"/>
        <v>223</v>
      </c>
      <c r="C226" t="s">
        <v>64</v>
      </c>
      <c r="D226" s="5" t="s">
        <v>65</v>
      </c>
      <c r="E226" t="s">
        <v>14</v>
      </c>
      <c r="F226" s="2">
        <v>43952</v>
      </c>
      <c r="G226" t="s">
        <v>15</v>
      </c>
      <c r="I226" s="11">
        <v>3312.5</v>
      </c>
    </row>
    <row r="227" spans="2:9" hidden="1">
      <c r="B227" s="8">
        <f t="shared" si="3"/>
        <v>224</v>
      </c>
      <c r="C227" t="s">
        <v>61</v>
      </c>
      <c r="D227" s="5" t="s">
        <v>62</v>
      </c>
      <c r="E227" t="s">
        <v>14</v>
      </c>
      <c r="F227" s="2">
        <v>43952</v>
      </c>
      <c r="G227" t="s">
        <v>15</v>
      </c>
      <c r="I227" s="11">
        <v>14025</v>
      </c>
    </row>
    <row r="228" spans="2:9" hidden="1">
      <c r="B228" s="8">
        <f t="shared" si="3"/>
        <v>225</v>
      </c>
      <c r="C228" t="s">
        <v>63</v>
      </c>
      <c r="D228" s="5" t="s">
        <v>62</v>
      </c>
      <c r="E228" t="s">
        <v>14</v>
      </c>
      <c r="F228" s="2">
        <v>43952</v>
      </c>
      <c r="G228" t="s">
        <v>15</v>
      </c>
      <c r="I228" s="11">
        <v>2008.13</v>
      </c>
    </row>
    <row r="229" spans="2:9" hidden="1">
      <c r="B229" s="8">
        <f t="shared" si="3"/>
        <v>226</v>
      </c>
      <c r="C229" t="s">
        <v>66</v>
      </c>
      <c r="D229" s="5" t="s">
        <v>67</v>
      </c>
      <c r="E229" t="s">
        <v>14</v>
      </c>
      <c r="F229" s="2">
        <v>43952</v>
      </c>
      <c r="G229" t="s">
        <v>15</v>
      </c>
      <c r="I229" s="11">
        <v>21285</v>
      </c>
    </row>
    <row r="230" spans="2:9" hidden="1">
      <c r="B230" s="8">
        <f t="shared" si="3"/>
        <v>227</v>
      </c>
      <c r="C230" t="s">
        <v>13</v>
      </c>
      <c r="D230" s="5" t="s">
        <v>13</v>
      </c>
      <c r="E230" t="s">
        <v>10</v>
      </c>
      <c r="F230" s="2">
        <v>43952</v>
      </c>
      <c r="G230" t="s">
        <v>15</v>
      </c>
      <c r="I230" s="11">
        <v>97305</v>
      </c>
    </row>
    <row r="231" spans="2:9" hidden="1">
      <c r="B231" s="8">
        <f t="shared" si="3"/>
        <v>228</v>
      </c>
      <c r="C231" t="s">
        <v>69</v>
      </c>
      <c r="D231" s="5" t="s">
        <v>21</v>
      </c>
      <c r="E231" t="s">
        <v>14</v>
      </c>
      <c r="F231" s="2">
        <v>43952</v>
      </c>
      <c r="G231" t="s">
        <v>15</v>
      </c>
      <c r="I231" s="11">
        <v>8911.8799999999992</v>
      </c>
    </row>
    <row r="232" spans="2:9" hidden="1">
      <c r="B232" s="8">
        <f t="shared" si="3"/>
        <v>229</v>
      </c>
      <c r="C232" t="s">
        <v>22</v>
      </c>
      <c r="D232" s="5" t="s">
        <v>23</v>
      </c>
      <c r="E232" t="s">
        <v>14</v>
      </c>
      <c r="F232" s="2">
        <v>43983</v>
      </c>
      <c r="G232" t="s">
        <v>15</v>
      </c>
      <c r="H232" s="10"/>
      <c r="I232" s="11">
        <v>10132.5</v>
      </c>
    </row>
    <row r="233" spans="2:9" hidden="1">
      <c r="B233" s="8">
        <f t="shared" si="3"/>
        <v>230</v>
      </c>
      <c r="C233" t="s">
        <v>24</v>
      </c>
      <c r="D233" s="5" t="s">
        <v>23</v>
      </c>
      <c r="E233" t="s">
        <v>14</v>
      </c>
      <c r="F233" s="2">
        <v>43983</v>
      </c>
      <c r="G233" t="s">
        <v>15</v>
      </c>
      <c r="H233" s="10"/>
      <c r="I233" s="11">
        <v>7993.13</v>
      </c>
    </row>
    <row r="234" spans="2:9" hidden="1">
      <c r="B234" s="8">
        <f t="shared" si="3"/>
        <v>231</v>
      </c>
      <c r="C234" t="s">
        <v>41</v>
      </c>
      <c r="D234" s="5" t="s">
        <v>20</v>
      </c>
      <c r="E234" t="s">
        <v>14</v>
      </c>
      <c r="F234" s="2">
        <v>43983</v>
      </c>
      <c r="G234" t="s">
        <v>15</v>
      </c>
      <c r="H234" s="9"/>
      <c r="I234" s="11">
        <v>24787.5</v>
      </c>
    </row>
    <row r="235" spans="2:9" hidden="1">
      <c r="B235" s="8">
        <f t="shared" si="3"/>
        <v>232</v>
      </c>
      <c r="C235" t="s">
        <v>45</v>
      </c>
      <c r="D235" s="5" t="s">
        <v>46</v>
      </c>
      <c r="E235" t="s">
        <v>14</v>
      </c>
      <c r="F235" s="2">
        <v>43983</v>
      </c>
      <c r="G235" t="s">
        <v>15</v>
      </c>
      <c r="I235" s="11">
        <v>5912.5</v>
      </c>
    </row>
    <row r="236" spans="2:9" hidden="1">
      <c r="B236" s="8">
        <f t="shared" si="3"/>
        <v>233</v>
      </c>
      <c r="C236" t="s">
        <v>42</v>
      </c>
      <c r="D236" s="5" t="s">
        <v>43</v>
      </c>
      <c r="E236" t="s">
        <v>10</v>
      </c>
      <c r="F236" s="2">
        <v>43983</v>
      </c>
      <c r="G236" t="s">
        <v>15</v>
      </c>
      <c r="H236" s="10"/>
      <c r="I236" s="11">
        <v>26661.25</v>
      </c>
    </row>
    <row r="237" spans="2:9">
      <c r="B237" s="8">
        <f t="shared" si="3"/>
        <v>234</v>
      </c>
      <c r="C237" t="s">
        <v>44</v>
      </c>
      <c r="D237" s="5" t="s">
        <v>43</v>
      </c>
      <c r="E237" t="s">
        <v>10</v>
      </c>
      <c r="F237" s="2">
        <v>43983</v>
      </c>
      <c r="G237" t="s">
        <v>15</v>
      </c>
      <c r="H237" s="10"/>
      <c r="I237" s="11">
        <v>22140</v>
      </c>
    </row>
    <row r="238" spans="2:9" hidden="1">
      <c r="B238" s="8">
        <f t="shared" si="3"/>
        <v>235</v>
      </c>
      <c r="C238" t="s">
        <v>47</v>
      </c>
      <c r="D238" s="5" t="s">
        <v>48</v>
      </c>
      <c r="E238" t="s">
        <v>14</v>
      </c>
      <c r="F238" s="2">
        <v>43983</v>
      </c>
      <c r="G238" t="s">
        <v>15</v>
      </c>
      <c r="H238" s="10"/>
      <c r="I238" s="11">
        <v>24887.5</v>
      </c>
    </row>
    <row r="239" spans="2:9" hidden="1">
      <c r="B239" s="8">
        <f t="shared" si="3"/>
        <v>236</v>
      </c>
      <c r="C239" t="s">
        <v>49</v>
      </c>
      <c r="D239" s="5" t="s">
        <v>50</v>
      </c>
      <c r="E239" t="s">
        <v>14</v>
      </c>
      <c r="F239" s="2">
        <v>43983</v>
      </c>
      <c r="G239" t="s">
        <v>15</v>
      </c>
      <c r="H239" s="10"/>
      <c r="I239" s="11">
        <v>1762.5</v>
      </c>
    </row>
    <row r="240" spans="2:9" hidden="1">
      <c r="B240" s="8">
        <f t="shared" si="3"/>
        <v>237</v>
      </c>
      <c r="C240" t="s">
        <v>52</v>
      </c>
      <c r="D240" s="5" t="s">
        <v>20</v>
      </c>
      <c r="E240" t="s">
        <v>14</v>
      </c>
      <c r="F240" s="2">
        <v>43983</v>
      </c>
      <c r="G240" t="s">
        <v>15</v>
      </c>
      <c r="I240" s="11">
        <v>1112.5</v>
      </c>
    </row>
    <row r="241" spans="2:9" hidden="1">
      <c r="B241" s="8">
        <f t="shared" si="3"/>
        <v>238</v>
      </c>
      <c r="C241" t="s">
        <v>51</v>
      </c>
      <c r="D241" s="5" t="s">
        <v>46</v>
      </c>
      <c r="E241" t="s">
        <v>14</v>
      </c>
      <c r="F241" s="2">
        <v>43983</v>
      </c>
      <c r="G241" t="s">
        <v>15</v>
      </c>
      <c r="H241" s="10"/>
      <c r="I241" s="11">
        <v>8649.3799999999992</v>
      </c>
    </row>
    <row r="242" spans="2:9" hidden="1">
      <c r="B242" s="8">
        <f t="shared" si="3"/>
        <v>239</v>
      </c>
      <c r="C242" t="s">
        <v>53</v>
      </c>
      <c r="D242" s="5" t="s">
        <v>53</v>
      </c>
      <c r="E242" t="s">
        <v>14</v>
      </c>
      <c r="F242" s="2">
        <v>43983</v>
      </c>
      <c r="G242" t="s">
        <v>15</v>
      </c>
      <c r="H242" s="10"/>
      <c r="I242" s="11">
        <v>9686.25</v>
      </c>
    </row>
    <row r="243" spans="2:9" hidden="1">
      <c r="B243" s="8">
        <f t="shared" si="3"/>
        <v>240</v>
      </c>
      <c r="C243" t="s">
        <v>17</v>
      </c>
      <c r="D243" s="5" t="s">
        <v>18</v>
      </c>
      <c r="E243" t="s">
        <v>14</v>
      </c>
      <c r="F243" s="2">
        <v>43983</v>
      </c>
      <c r="G243" t="s">
        <v>15</v>
      </c>
      <c r="H243" s="10"/>
      <c r="I243" s="11">
        <v>37524.379999999997</v>
      </c>
    </row>
    <row r="244" spans="2:9" hidden="1">
      <c r="B244" s="8">
        <f t="shared" si="3"/>
        <v>241</v>
      </c>
      <c r="C244" t="s">
        <v>19</v>
      </c>
      <c r="D244" s="5" t="s">
        <v>20</v>
      </c>
      <c r="E244" t="s">
        <v>14</v>
      </c>
      <c r="F244" s="2">
        <v>43983</v>
      </c>
      <c r="G244" t="s">
        <v>15</v>
      </c>
      <c r="H244" s="10"/>
      <c r="I244" s="11">
        <v>50700</v>
      </c>
    </row>
    <row r="245" spans="2:9" hidden="1">
      <c r="B245" s="8">
        <f t="shared" si="3"/>
        <v>242</v>
      </c>
      <c r="C245" t="s">
        <v>21</v>
      </c>
      <c r="D245" s="5" t="s">
        <v>21</v>
      </c>
      <c r="E245" t="s">
        <v>14</v>
      </c>
      <c r="F245" s="2">
        <v>43983</v>
      </c>
      <c r="G245" t="s">
        <v>15</v>
      </c>
      <c r="H245" s="10"/>
      <c r="I245" s="11">
        <v>14831.25</v>
      </c>
    </row>
    <row r="246" spans="2:9" hidden="1">
      <c r="B246" s="8">
        <f t="shared" si="3"/>
        <v>243</v>
      </c>
      <c r="C246" t="s">
        <v>25</v>
      </c>
      <c r="D246" s="5" t="s">
        <v>25</v>
      </c>
      <c r="E246" t="s">
        <v>14</v>
      </c>
      <c r="F246" s="2">
        <v>43983</v>
      </c>
      <c r="G246" t="s">
        <v>15</v>
      </c>
      <c r="H246" s="10"/>
      <c r="I246" s="11">
        <v>11865</v>
      </c>
    </row>
    <row r="247" spans="2:9" hidden="1">
      <c r="B247" s="8">
        <f t="shared" si="3"/>
        <v>244</v>
      </c>
      <c r="C247" t="s">
        <v>26</v>
      </c>
      <c r="D247" s="5" t="s">
        <v>20</v>
      </c>
      <c r="E247" t="s">
        <v>14</v>
      </c>
      <c r="F247" s="2">
        <v>43983</v>
      </c>
      <c r="G247" t="s">
        <v>15</v>
      </c>
      <c r="H247" s="10"/>
      <c r="I247" s="11">
        <v>12705</v>
      </c>
    </row>
    <row r="248" spans="2:9" hidden="1">
      <c r="B248" s="8">
        <f t="shared" si="3"/>
        <v>245</v>
      </c>
      <c r="C248" t="s">
        <v>27</v>
      </c>
      <c r="D248" s="5" t="s">
        <v>28</v>
      </c>
      <c r="E248" t="s">
        <v>14</v>
      </c>
      <c r="F248" s="2">
        <v>43983</v>
      </c>
      <c r="G248" t="s">
        <v>15</v>
      </c>
      <c r="H248" s="10"/>
      <c r="I248" s="11">
        <v>9673.1299999999992</v>
      </c>
    </row>
    <row r="249" spans="2:9" hidden="1">
      <c r="B249" s="8">
        <f t="shared" si="3"/>
        <v>246</v>
      </c>
      <c r="C249" t="s">
        <v>29</v>
      </c>
      <c r="D249" s="5" t="s">
        <v>30</v>
      </c>
      <c r="E249" t="s">
        <v>14</v>
      </c>
      <c r="F249" s="2">
        <v>43983</v>
      </c>
      <c r="G249" t="s">
        <v>15</v>
      </c>
      <c r="H249" s="10"/>
      <c r="I249" s="11">
        <v>8675.6299999999992</v>
      </c>
    </row>
    <row r="250" spans="2:9" hidden="1">
      <c r="B250" s="8">
        <f t="shared" si="3"/>
        <v>247</v>
      </c>
      <c r="C250" t="s">
        <v>31</v>
      </c>
      <c r="D250" s="5" t="s">
        <v>32</v>
      </c>
      <c r="E250" t="s">
        <v>14</v>
      </c>
      <c r="F250" s="2">
        <v>43983</v>
      </c>
      <c r="G250" t="s">
        <v>15</v>
      </c>
      <c r="H250" s="10"/>
      <c r="I250" s="11">
        <v>4575</v>
      </c>
    </row>
    <row r="251" spans="2:9" hidden="1">
      <c r="B251" s="8">
        <f t="shared" si="3"/>
        <v>248</v>
      </c>
      <c r="C251" t="s">
        <v>33</v>
      </c>
      <c r="D251" s="5" t="s">
        <v>33</v>
      </c>
      <c r="E251" t="s">
        <v>14</v>
      </c>
      <c r="F251" s="2">
        <v>43983</v>
      </c>
      <c r="G251" t="s">
        <v>15</v>
      </c>
      <c r="H251" s="10"/>
      <c r="I251" s="11">
        <v>4687.5</v>
      </c>
    </row>
    <row r="252" spans="2:9" hidden="1">
      <c r="B252" s="8">
        <f t="shared" si="3"/>
        <v>249</v>
      </c>
      <c r="C252" t="s">
        <v>34</v>
      </c>
      <c r="D252" s="5" t="s">
        <v>35</v>
      </c>
      <c r="E252" t="s">
        <v>14</v>
      </c>
      <c r="F252" s="2">
        <v>43983</v>
      </c>
      <c r="G252" t="s">
        <v>15</v>
      </c>
      <c r="H252" s="10"/>
      <c r="I252" s="11">
        <v>3925</v>
      </c>
    </row>
    <row r="253" spans="2:9" hidden="1">
      <c r="B253" s="8">
        <f t="shared" si="3"/>
        <v>250</v>
      </c>
      <c r="C253" t="s">
        <v>36</v>
      </c>
      <c r="D253" s="5" t="s">
        <v>37</v>
      </c>
      <c r="E253" t="s">
        <v>14</v>
      </c>
      <c r="F253" s="2">
        <v>43983</v>
      </c>
      <c r="G253" t="s">
        <v>15</v>
      </c>
      <c r="H253" s="10"/>
      <c r="I253" s="11">
        <v>4305</v>
      </c>
    </row>
    <row r="254" spans="2:9" hidden="1">
      <c r="B254" s="8">
        <f t="shared" si="3"/>
        <v>251</v>
      </c>
      <c r="C254" t="s">
        <v>57</v>
      </c>
      <c r="D254" s="5" t="s">
        <v>58</v>
      </c>
      <c r="E254" t="s">
        <v>14</v>
      </c>
      <c r="F254" s="2">
        <v>43983</v>
      </c>
      <c r="G254" t="s">
        <v>15</v>
      </c>
      <c r="H254" s="10"/>
      <c r="I254" s="11">
        <v>18562.5</v>
      </c>
    </row>
    <row r="255" spans="2:9" hidden="1">
      <c r="B255" s="8">
        <f t="shared" si="3"/>
        <v>252</v>
      </c>
      <c r="C255" t="s">
        <v>38</v>
      </c>
      <c r="D255" s="5" t="s">
        <v>20</v>
      </c>
      <c r="E255" t="s">
        <v>14</v>
      </c>
      <c r="F255" s="2">
        <v>43983</v>
      </c>
      <c r="G255" t="s">
        <v>15</v>
      </c>
      <c r="H255" s="10"/>
      <c r="I255" s="11">
        <v>2550</v>
      </c>
    </row>
    <row r="256" spans="2:9" hidden="1">
      <c r="B256" s="8">
        <f t="shared" si="3"/>
        <v>253</v>
      </c>
      <c r="C256" t="s">
        <v>39</v>
      </c>
      <c r="D256" s="5" t="s">
        <v>37</v>
      </c>
      <c r="E256" t="s">
        <v>14</v>
      </c>
      <c r="F256" s="2">
        <v>43983</v>
      </c>
      <c r="G256" t="s">
        <v>15</v>
      </c>
      <c r="H256" s="10"/>
      <c r="I256">
        <v>962.5</v>
      </c>
    </row>
    <row r="257" spans="2:9" hidden="1">
      <c r="B257" s="8">
        <f t="shared" si="3"/>
        <v>254</v>
      </c>
      <c r="C257" t="s">
        <v>16</v>
      </c>
      <c r="D257" s="5" t="s">
        <v>16</v>
      </c>
      <c r="E257" t="s">
        <v>10</v>
      </c>
      <c r="F257" s="2">
        <v>43983</v>
      </c>
      <c r="G257" t="s">
        <v>15</v>
      </c>
      <c r="H257" s="9"/>
      <c r="I257" s="11">
        <v>63043.75</v>
      </c>
    </row>
    <row r="258" spans="2:9" hidden="1">
      <c r="B258" s="8">
        <f t="shared" si="3"/>
        <v>255</v>
      </c>
      <c r="C258" t="s">
        <v>40</v>
      </c>
      <c r="D258" s="5" t="s">
        <v>20</v>
      </c>
      <c r="E258" t="s">
        <v>14</v>
      </c>
      <c r="F258" s="2">
        <v>43983</v>
      </c>
      <c r="G258" t="s">
        <v>15</v>
      </c>
      <c r="H258" s="9"/>
      <c r="I258" s="11">
        <v>34966.25</v>
      </c>
    </row>
    <row r="259" spans="2:9" hidden="1">
      <c r="B259" s="8">
        <f t="shared" si="3"/>
        <v>256</v>
      </c>
      <c r="C259" t="s">
        <v>54</v>
      </c>
      <c r="D259" s="5" t="s">
        <v>48</v>
      </c>
      <c r="E259" t="s">
        <v>14</v>
      </c>
      <c r="F259" s="2">
        <v>43983</v>
      </c>
      <c r="G259" t="s">
        <v>15</v>
      </c>
      <c r="H259" s="10"/>
      <c r="I259" s="11">
        <v>9850</v>
      </c>
    </row>
    <row r="260" spans="2:9" hidden="1">
      <c r="B260" s="8">
        <f t="shared" ref="B260:B323" si="4">ROW()-3</f>
        <v>257</v>
      </c>
      <c r="C260" t="s">
        <v>55</v>
      </c>
      <c r="D260" s="5" t="s">
        <v>48</v>
      </c>
      <c r="E260" t="s">
        <v>14</v>
      </c>
      <c r="F260" s="2">
        <v>43983</v>
      </c>
      <c r="G260" t="s">
        <v>15</v>
      </c>
      <c r="H260" s="10"/>
      <c r="I260" s="11">
        <v>5906.25</v>
      </c>
    </row>
    <row r="261" spans="2:9" hidden="1">
      <c r="B261" s="8">
        <f t="shared" si="4"/>
        <v>258</v>
      </c>
      <c r="C261" t="s">
        <v>59</v>
      </c>
      <c r="D261" s="5" t="s">
        <v>20</v>
      </c>
      <c r="E261" t="s">
        <v>14</v>
      </c>
      <c r="F261" s="2">
        <v>43983</v>
      </c>
      <c r="G261" t="s">
        <v>15</v>
      </c>
      <c r="H261" s="10"/>
      <c r="I261" s="11">
        <v>3465</v>
      </c>
    </row>
    <row r="262" spans="2:9" hidden="1">
      <c r="B262" s="8">
        <f t="shared" si="4"/>
        <v>259</v>
      </c>
      <c r="C262" t="s">
        <v>60</v>
      </c>
      <c r="D262" s="5" t="s">
        <v>9</v>
      </c>
      <c r="E262" t="s">
        <v>10</v>
      </c>
      <c r="F262" s="2">
        <v>43983</v>
      </c>
      <c r="G262" t="s">
        <v>15</v>
      </c>
      <c r="H262" s="9"/>
      <c r="I262" s="11">
        <v>251055</v>
      </c>
    </row>
    <row r="263" spans="2:9" hidden="1">
      <c r="B263" s="8">
        <f t="shared" si="4"/>
        <v>260</v>
      </c>
      <c r="C263" t="s">
        <v>64</v>
      </c>
      <c r="D263" s="5" t="s">
        <v>65</v>
      </c>
      <c r="E263" t="s">
        <v>14</v>
      </c>
      <c r="F263" s="2">
        <v>43983</v>
      </c>
      <c r="G263" t="s">
        <v>15</v>
      </c>
      <c r="I263" s="11">
        <v>2525</v>
      </c>
    </row>
    <row r="264" spans="2:9" hidden="1">
      <c r="B264" s="8">
        <f t="shared" si="4"/>
        <v>261</v>
      </c>
      <c r="C264" t="s">
        <v>61</v>
      </c>
      <c r="D264" s="5" t="s">
        <v>62</v>
      </c>
      <c r="E264" t="s">
        <v>14</v>
      </c>
      <c r="F264" s="2">
        <v>43983</v>
      </c>
      <c r="G264" t="s">
        <v>15</v>
      </c>
      <c r="H264" s="10"/>
      <c r="I264" s="11">
        <v>13700</v>
      </c>
    </row>
    <row r="265" spans="2:9" hidden="1">
      <c r="B265" s="8">
        <f t="shared" si="4"/>
        <v>262</v>
      </c>
      <c r="C265" t="s">
        <v>63</v>
      </c>
      <c r="D265" s="5" t="s">
        <v>62</v>
      </c>
      <c r="E265" t="s">
        <v>14</v>
      </c>
      <c r="F265" s="2">
        <v>43983</v>
      </c>
      <c r="G265" t="s">
        <v>15</v>
      </c>
      <c r="H265" s="10"/>
      <c r="I265" s="11">
        <v>1916.25</v>
      </c>
    </row>
    <row r="266" spans="2:9" hidden="1">
      <c r="B266" s="8">
        <f t="shared" si="4"/>
        <v>263</v>
      </c>
      <c r="C266" t="s">
        <v>66</v>
      </c>
      <c r="D266" s="5" t="s">
        <v>67</v>
      </c>
      <c r="E266" t="s">
        <v>14</v>
      </c>
      <c r="F266" s="2">
        <v>43983</v>
      </c>
      <c r="G266" t="s">
        <v>15</v>
      </c>
      <c r="H266" s="9"/>
      <c r="I266" s="11">
        <v>21752.5</v>
      </c>
    </row>
    <row r="267" spans="2:9" hidden="1">
      <c r="B267" s="8">
        <f t="shared" si="4"/>
        <v>264</v>
      </c>
      <c r="C267" t="s">
        <v>13</v>
      </c>
      <c r="D267" s="5" t="s">
        <v>13</v>
      </c>
      <c r="E267" t="s">
        <v>10</v>
      </c>
      <c r="F267" s="2">
        <v>43983</v>
      </c>
      <c r="G267" t="s">
        <v>15</v>
      </c>
      <c r="H267" s="9"/>
      <c r="I267" s="11">
        <v>94545</v>
      </c>
    </row>
    <row r="268" spans="2:9" hidden="1">
      <c r="B268" s="8">
        <f t="shared" si="4"/>
        <v>265</v>
      </c>
      <c r="C268" t="s">
        <v>69</v>
      </c>
      <c r="D268" s="5" t="s">
        <v>21</v>
      </c>
      <c r="E268" t="s">
        <v>14</v>
      </c>
      <c r="F268" s="2">
        <v>43983</v>
      </c>
      <c r="G268" t="s">
        <v>15</v>
      </c>
      <c r="H268" s="10"/>
      <c r="I268" s="11">
        <v>7271.25</v>
      </c>
    </row>
    <row r="269" spans="2:9" hidden="1">
      <c r="B269" s="8">
        <f t="shared" si="4"/>
        <v>266</v>
      </c>
      <c r="C269" t="s">
        <v>12</v>
      </c>
      <c r="D269" s="5" t="s">
        <v>13</v>
      </c>
      <c r="E269" t="s">
        <v>10</v>
      </c>
      <c r="F269" s="2">
        <v>44013</v>
      </c>
      <c r="G269" s="9" t="s">
        <v>15</v>
      </c>
      <c r="I269" s="1">
        <v>77895</v>
      </c>
    </row>
    <row r="270" spans="2:9" hidden="1">
      <c r="B270" s="8">
        <f t="shared" si="4"/>
        <v>267</v>
      </c>
      <c r="C270" t="s">
        <v>22</v>
      </c>
      <c r="D270" s="5" t="s">
        <v>23</v>
      </c>
      <c r="E270" t="s">
        <v>14</v>
      </c>
      <c r="F270" s="2">
        <v>44013</v>
      </c>
      <c r="G270" s="9" t="s">
        <v>15</v>
      </c>
      <c r="I270" s="1">
        <v>10565.63</v>
      </c>
    </row>
    <row r="271" spans="2:9" hidden="1">
      <c r="B271" s="8">
        <f t="shared" si="4"/>
        <v>268</v>
      </c>
      <c r="C271" t="s">
        <v>24</v>
      </c>
      <c r="D271" s="5" t="s">
        <v>23</v>
      </c>
      <c r="E271" t="s">
        <v>14</v>
      </c>
      <c r="F271" s="2">
        <v>44013</v>
      </c>
      <c r="G271" s="9" t="s">
        <v>15</v>
      </c>
      <c r="I271" s="1">
        <v>7980</v>
      </c>
    </row>
    <row r="272" spans="2:9" hidden="1">
      <c r="B272" s="8">
        <f t="shared" si="4"/>
        <v>269</v>
      </c>
      <c r="C272" t="s">
        <v>41</v>
      </c>
      <c r="D272" s="5" t="s">
        <v>20</v>
      </c>
      <c r="E272" t="s">
        <v>14</v>
      </c>
      <c r="F272" s="2">
        <v>44013</v>
      </c>
      <c r="G272" s="9" t="s">
        <v>15</v>
      </c>
      <c r="I272" s="1">
        <v>24262.5</v>
      </c>
    </row>
    <row r="273" spans="2:9" hidden="1">
      <c r="B273" s="8">
        <f t="shared" si="4"/>
        <v>270</v>
      </c>
      <c r="C273" t="s">
        <v>45</v>
      </c>
      <c r="D273" s="5" t="s">
        <v>46</v>
      </c>
      <c r="E273" t="s">
        <v>14</v>
      </c>
      <c r="F273" s="2">
        <v>44013</v>
      </c>
      <c r="G273" s="9" t="s">
        <v>15</v>
      </c>
      <c r="I273" s="1">
        <v>5812.5</v>
      </c>
    </row>
    <row r="274" spans="2:9" hidden="1">
      <c r="B274" s="8">
        <f t="shared" si="4"/>
        <v>271</v>
      </c>
      <c r="C274" t="s">
        <v>42</v>
      </c>
      <c r="D274" s="5" t="s">
        <v>43</v>
      </c>
      <c r="E274" t="s">
        <v>10</v>
      </c>
      <c r="F274" s="2">
        <v>44013</v>
      </c>
      <c r="G274" s="9" t="s">
        <v>15</v>
      </c>
      <c r="I274" s="1">
        <v>24805</v>
      </c>
    </row>
    <row r="275" spans="2:9">
      <c r="B275" s="8">
        <f t="shared" si="4"/>
        <v>272</v>
      </c>
      <c r="C275" t="s">
        <v>44</v>
      </c>
      <c r="D275" s="5" t="s">
        <v>43</v>
      </c>
      <c r="E275" t="s">
        <v>10</v>
      </c>
      <c r="F275" s="2">
        <v>44013</v>
      </c>
      <c r="G275" s="9" t="s">
        <v>15</v>
      </c>
      <c r="I275" s="1">
        <v>19515</v>
      </c>
    </row>
    <row r="276" spans="2:9" hidden="1">
      <c r="B276" s="8">
        <f t="shared" si="4"/>
        <v>273</v>
      </c>
      <c r="C276" t="s">
        <v>47</v>
      </c>
      <c r="D276" s="5" t="s">
        <v>48</v>
      </c>
      <c r="E276" t="s">
        <v>14</v>
      </c>
      <c r="F276" s="2">
        <v>44013</v>
      </c>
      <c r="G276" s="9" t="s">
        <v>15</v>
      </c>
      <c r="H276" s="10"/>
      <c r="I276" s="1">
        <v>24557.5</v>
      </c>
    </row>
    <row r="277" spans="2:9" hidden="1">
      <c r="B277" s="8">
        <f t="shared" si="4"/>
        <v>274</v>
      </c>
      <c r="C277" t="s">
        <v>49</v>
      </c>
      <c r="D277" s="5" t="s">
        <v>50</v>
      </c>
      <c r="E277" t="s">
        <v>14</v>
      </c>
      <c r="F277" s="2">
        <v>44013</v>
      </c>
      <c r="G277" s="9" t="s">
        <v>15</v>
      </c>
      <c r="I277" s="1">
        <v>1900</v>
      </c>
    </row>
    <row r="278" spans="2:9" hidden="1">
      <c r="B278" s="8">
        <f t="shared" si="4"/>
        <v>275</v>
      </c>
      <c r="C278" t="s">
        <v>52</v>
      </c>
      <c r="D278" s="5" t="s">
        <v>20</v>
      </c>
      <c r="E278" t="s">
        <v>14</v>
      </c>
      <c r="F278" s="2">
        <v>44013</v>
      </c>
      <c r="G278" s="9" t="s">
        <v>15</v>
      </c>
      <c r="I278" s="1">
        <v>1050</v>
      </c>
    </row>
    <row r="279" spans="2:9" hidden="1">
      <c r="B279" s="8">
        <f t="shared" si="4"/>
        <v>276</v>
      </c>
      <c r="C279" t="s">
        <v>51</v>
      </c>
      <c r="D279" s="5" t="s">
        <v>46</v>
      </c>
      <c r="E279" t="s">
        <v>14</v>
      </c>
      <c r="F279" s="2">
        <v>44013</v>
      </c>
      <c r="G279" s="9" t="s">
        <v>15</v>
      </c>
      <c r="I279" s="1">
        <v>8557.5</v>
      </c>
    </row>
    <row r="280" spans="2:9" hidden="1">
      <c r="B280" s="8">
        <f t="shared" si="4"/>
        <v>277</v>
      </c>
      <c r="C280" t="s">
        <v>53</v>
      </c>
      <c r="D280" s="5" t="s">
        <v>53</v>
      </c>
      <c r="E280" t="s">
        <v>14</v>
      </c>
      <c r="F280" s="2">
        <v>44013</v>
      </c>
      <c r="G280" s="9" t="s">
        <v>15</v>
      </c>
      <c r="I280" s="1">
        <v>9331.8799999999992</v>
      </c>
    </row>
    <row r="281" spans="2:9" hidden="1">
      <c r="B281" s="8">
        <f t="shared" si="4"/>
        <v>278</v>
      </c>
      <c r="C281" t="s">
        <v>57</v>
      </c>
      <c r="D281" s="5" t="s">
        <v>58</v>
      </c>
      <c r="E281" t="s">
        <v>14</v>
      </c>
      <c r="F281" s="2">
        <v>44013</v>
      </c>
      <c r="G281" s="9" t="s">
        <v>15</v>
      </c>
      <c r="H281" s="10"/>
      <c r="I281" s="1">
        <v>17575</v>
      </c>
    </row>
    <row r="282" spans="2:9" hidden="1">
      <c r="B282" s="8">
        <f t="shared" si="4"/>
        <v>279</v>
      </c>
      <c r="C282" t="s">
        <v>17</v>
      </c>
      <c r="D282" s="5" t="s">
        <v>18</v>
      </c>
      <c r="E282" t="s">
        <v>14</v>
      </c>
      <c r="F282" s="2">
        <v>44013</v>
      </c>
      <c r="G282" s="9" t="s">
        <v>15</v>
      </c>
      <c r="H282" s="10"/>
      <c r="I282" s="1">
        <v>37222.5</v>
      </c>
    </row>
    <row r="283" spans="2:9" hidden="1">
      <c r="B283" s="8">
        <f t="shared" si="4"/>
        <v>280</v>
      </c>
      <c r="C283" t="s">
        <v>19</v>
      </c>
      <c r="D283" s="5" t="s">
        <v>20</v>
      </c>
      <c r="E283" t="s">
        <v>14</v>
      </c>
      <c r="F283" s="2">
        <v>44013</v>
      </c>
      <c r="G283" s="9" t="s">
        <v>15</v>
      </c>
      <c r="H283" s="10"/>
      <c r="I283" s="1">
        <v>51330</v>
      </c>
    </row>
    <row r="284" spans="2:9" hidden="1">
      <c r="B284" s="8">
        <f t="shared" si="4"/>
        <v>281</v>
      </c>
      <c r="C284" t="s">
        <v>21</v>
      </c>
      <c r="D284" s="5" t="s">
        <v>21</v>
      </c>
      <c r="E284" t="s">
        <v>14</v>
      </c>
      <c r="F284" s="2">
        <v>44013</v>
      </c>
      <c r="G284" s="9" t="s">
        <v>15</v>
      </c>
      <c r="I284" s="1">
        <v>14581.88</v>
      </c>
    </row>
    <row r="285" spans="2:9" hidden="1">
      <c r="B285" s="8">
        <f t="shared" si="4"/>
        <v>282</v>
      </c>
      <c r="C285" t="s">
        <v>25</v>
      </c>
      <c r="D285" s="5" t="s">
        <v>25</v>
      </c>
      <c r="E285" t="s">
        <v>14</v>
      </c>
      <c r="F285" s="2">
        <v>44013</v>
      </c>
      <c r="G285" s="9" t="s">
        <v>15</v>
      </c>
      <c r="I285" s="1">
        <v>11996.25</v>
      </c>
    </row>
    <row r="286" spans="2:9" hidden="1">
      <c r="B286" s="8">
        <f t="shared" si="4"/>
        <v>283</v>
      </c>
      <c r="C286" t="s">
        <v>26</v>
      </c>
      <c r="D286" s="5" t="s">
        <v>20</v>
      </c>
      <c r="E286" t="s">
        <v>14</v>
      </c>
      <c r="F286" s="2">
        <v>44013</v>
      </c>
      <c r="G286" s="9" t="s">
        <v>15</v>
      </c>
      <c r="I286" s="1">
        <v>14437.5</v>
      </c>
    </row>
    <row r="287" spans="2:9" hidden="1">
      <c r="B287" s="8">
        <f t="shared" si="4"/>
        <v>284</v>
      </c>
      <c r="C287" t="s">
        <v>27</v>
      </c>
      <c r="D287" s="5" t="s">
        <v>28</v>
      </c>
      <c r="E287" t="s">
        <v>14</v>
      </c>
      <c r="F287" s="2">
        <v>44013</v>
      </c>
      <c r="G287" s="9" t="s">
        <v>15</v>
      </c>
      <c r="I287" s="1">
        <v>10473.75</v>
      </c>
    </row>
    <row r="288" spans="2:9" hidden="1">
      <c r="B288" s="8">
        <f t="shared" si="4"/>
        <v>285</v>
      </c>
      <c r="C288" t="s">
        <v>29</v>
      </c>
      <c r="D288" s="5" t="s">
        <v>30</v>
      </c>
      <c r="E288" t="s">
        <v>14</v>
      </c>
      <c r="F288" s="2">
        <v>44013</v>
      </c>
      <c r="G288" s="9" t="s">
        <v>15</v>
      </c>
      <c r="I288" s="1">
        <v>8662.5</v>
      </c>
    </row>
    <row r="289" spans="2:9" hidden="1">
      <c r="B289" s="8">
        <f t="shared" si="4"/>
        <v>286</v>
      </c>
      <c r="C289" t="s">
        <v>54</v>
      </c>
      <c r="D289" s="5" t="s">
        <v>48</v>
      </c>
      <c r="E289" t="s">
        <v>14</v>
      </c>
      <c r="F289" s="2">
        <v>44013</v>
      </c>
      <c r="G289" s="9" t="s">
        <v>15</v>
      </c>
      <c r="I289" s="1">
        <v>11537.5</v>
      </c>
    </row>
    <row r="290" spans="2:9" hidden="1">
      <c r="B290" s="8">
        <f t="shared" si="4"/>
        <v>287</v>
      </c>
      <c r="C290" t="s">
        <v>31</v>
      </c>
      <c r="D290" s="5" t="s">
        <v>32</v>
      </c>
      <c r="E290" t="s">
        <v>14</v>
      </c>
      <c r="F290" s="2">
        <v>44013</v>
      </c>
      <c r="G290" s="9" t="s">
        <v>15</v>
      </c>
      <c r="I290" s="1">
        <v>4587.5</v>
      </c>
    </row>
    <row r="291" spans="2:9" hidden="1">
      <c r="B291" s="8">
        <f t="shared" si="4"/>
        <v>288</v>
      </c>
      <c r="C291" t="s">
        <v>33</v>
      </c>
      <c r="D291" s="5" t="s">
        <v>33</v>
      </c>
      <c r="E291" t="s">
        <v>14</v>
      </c>
      <c r="F291" s="2">
        <v>44013</v>
      </c>
      <c r="G291" s="9" t="s">
        <v>15</v>
      </c>
      <c r="I291" s="1">
        <v>4687.5</v>
      </c>
    </row>
    <row r="292" spans="2:9" hidden="1">
      <c r="B292" s="8">
        <f t="shared" si="4"/>
        <v>289</v>
      </c>
      <c r="C292" t="s">
        <v>34</v>
      </c>
      <c r="D292" s="5" t="s">
        <v>35</v>
      </c>
      <c r="E292" t="s">
        <v>14</v>
      </c>
      <c r="F292" s="2">
        <v>44013</v>
      </c>
      <c r="G292" s="9" t="s">
        <v>15</v>
      </c>
      <c r="I292" s="1">
        <v>4012.5</v>
      </c>
    </row>
    <row r="293" spans="2:9" hidden="1">
      <c r="B293" s="8">
        <f t="shared" si="4"/>
        <v>290</v>
      </c>
      <c r="C293" s="14" t="s">
        <v>36</v>
      </c>
      <c r="D293" s="5" t="s">
        <v>37</v>
      </c>
      <c r="E293" t="s">
        <v>14</v>
      </c>
      <c r="F293" s="2">
        <v>44013</v>
      </c>
      <c r="G293" s="9" t="s">
        <v>15</v>
      </c>
      <c r="I293" s="1">
        <v>4226.25</v>
      </c>
    </row>
    <row r="294" spans="2:9" hidden="1">
      <c r="B294" s="8">
        <f t="shared" si="4"/>
        <v>291</v>
      </c>
      <c r="C294" t="s">
        <v>59</v>
      </c>
      <c r="D294" s="5" t="s">
        <v>20</v>
      </c>
      <c r="E294" t="s">
        <v>14</v>
      </c>
      <c r="F294" s="2">
        <v>44013</v>
      </c>
      <c r="G294" s="9" t="s">
        <v>15</v>
      </c>
      <c r="I294" s="1">
        <v>3740.63</v>
      </c>
    </row>
    <row r="295" spans="2:9" hidden="1">
      <c r="B295" s="8">
        <f t="shared" si="4"/>
        <v>292</v>
      </c>
      <c r="C295" t="s">
        <v>38</v>
      </c>
      <c r="D295" s="5" t="s">
        <v>20</v>
      </c>
      <c r="E295" t="s">
        <v>14</v>
      </c>
      <c r="F295" s="2">
        <v>44013</v>
      </c>
      <c r="G295" s="9" t="s">
        <v>15</v>
      </c>
      <c r="I295" s="1">
        <v>2575</v>
      </c>
    </row>
    <row r="296" spans="2:9" hidden="1">
      <c r="B296" s="8">
        <f t="shared" si="4"/>
        <v>293</v>
      </c>
      <c r="C296" t="s">
        <v>55</v>
      </c>
      <c r="D296" s="5" t="s">
        <v>48</v>
      </c>
      <c r="E296" t="s">
        <v>14</v>
      </c>
      <c r="F296" s="2">
        <v>44013</v>
      </c>
      <c r="G296" s="9" t="s">
        <v>15</v>
      </c>
      <c r="I296" s="1">
        <v>5696.25</v>
      </c>
    </row>
    <row r="297" spans="2:9" hidden="1">
      <c r="B297" s="8">
        <f t="shared" si="4"/>
        <v>294</v>
      </c>
      <c r="C297" t="s">
        <v>39</v>
      </c>
      <c r="D297" s="5" t="s">
        <v>37</v>
      </c>
      <c r="E297" t="s">
        <v>14</v>
      </c>
      <c r="F297" s="2">
        <v>44013</v>
      </c>
      <c r="G297" s="9" t="s">
        <v>15</v>
      </c>
      <c r="I297" s="1">
        <v>812.5</v>
      </c>
    </row>
    <row r="298" spans="2:9" hidden="1">
      <c r="B298" s="8">
        <f t="shared" si="4"/>
        <v>295</v>
      </c>
      <c r="C298" t="s">
        <v>16</v>
      </c>
      <c r="D298" s="5" t="s">
        <v>16</v>
      </c>
      <c r="E298" t="s">
        <v>10</v>
      </c>
      <c r="F298" s="2">
        <v>44013</v>
      </c>
      <c r="G298" s="9" t="s">
        <v>15</v>
      </c>
      <c r="I298" s="1">
        <v>58245</v>
      </c>
    </row>
    <row r="299" spans="2:9" hidden="1">
      <c r="B299" s="8">
        <f t="shared" si="4"/>
        <v>296</v>
      </c>
      <c r="C299" t="s">
        <v>40</v>
      </c>
      <c r="D299" s="5" t="s">
        <v>20</v>
      </c>
      <c r="E299" t="s">
        <v>14</v>
      </c>
      <c r="F299" s="2">
        <v>44013</v>
      </c>
      <c r="G299" s="9" t="s">
        <v>15</v>
      </c>
      <c r="I299" s="1">
        <v>36396.25</v>
      </c>
    </row>
    <row r="300" spans="2:9" hidden="1">
      <c r="B300" s="8">
        <f t="shared" si="4"/>
        <v>297</v>
      </c>
      <c r="C300" t="s">
        <v>60</v>
      </c>
      <c r="D300" s="5" t="s">
        <v>9</v>
      </c>
      <c r="E300" t="s">
        <v>10</v>
      </c>
      <c r="F300" s="2">
        <v>44013</v>
      </c>
      <c r="G300" s="9" t="s">
        <v>15</v>
      </c>
      <c r="I300" s="1">
        <v>226110</v>
      </c>
    </row>
    <row r="301" spans="2:9" hidden="1">
      <c r="B301" s="8">
        <f t="shared" si="4"/>
        <v>298</v>
      </c>
      <c r="C301" t="s">
        <v>64</v>
      </c>
      <c r="D301" s="5" t="s">
        <v>65</v>
      </c>
      <c r="E301" t="s">
        <v>14</v>
      </c>
      <c r="F301" s="2">
        <v>44013</v>
      </c>
      <c r="G301" s="9" t="s">
        <v>15</v>
      </c>
      <c r="I301" s="1">
        <v>2187.5</v>
      </c>
    </row>
    <row r="302" spans="2:9" hidden="1">
      <c r="B302" s="8">
        <f t="shared" si="4"/>
        <v>299</v>
      </c>
      <c r="C302" t="s">
        <v>66</v>
      </c>
      <c r="D302" s="5" t="s">
        <v>67</v>
      </c>
      <c r="E302" t="s">
        <v>14</v>
      </c>
      <c r="F302" s="2">
        <v>44013</v>
      </c>
      <c r="G302" s="9" t="s">
        <v>15</v>
      </c>
      <c r="I302" s="1">
        <v>21477.5</v>
      </c>
    </row>
    <row r="303" spans="2:9" hidden="1">
      <c r="B303" s="8">
        <f t="shared" si="4"/>
        <v>300</v>
      </c>
      <c r="C303" t="s">
        <v>61</v>
      </c>
      <c r="D303" s="5" t="s">
        <v>62</v>
      </c>
      <c r="E303" t="s">
        <v>14</v>
      </c>
      <c r="F303" s="2">
        <v>44013</v>
      </c>
      <c r="G303" s="9" t="s">
        <v>15</v>
      </c>
      <c r="I303" s="1">
        <v>13562.5</v>
      </c>
    </row>
    <row r="304" spans="2:9" hidden="1">
      <c r="B304" s="8">
        <f t="shared" si="4"/>
        <v>301</v>
      </c>
      <c r="C304" t="s">
        <v>63</v>
      </c>
      <c r="D304" s="5" t="s">
        <v>62</v>
      </c>
      <c r="E304" t="s">
        <v>14</v>
      </c>
      <c r="F304" s="2">
        <v>44013</v>
      </c>
      <c r="G304" s="9" t="s">
        <v>15</v>
      </c>
      <c r="I304" s="1">
        <v>1890</v>
      </c>
    </row>
    <row r="305" spans="2:9" hidden="1">
      <c r="B305" s="8">
        <f t="shared" si="4"/>
        <v>302</v>
      </c>
      <c r="C305" t="s">
        <v>69</v>
      </c>
      <c r="D305" s="5" t="s">
        <v>21</v>
      </c>
      <c r="E305" t="s">
        <v>14</v>
      </c>
      <c r="F305" s="2">
        <v>44013</v>
      </c>
      <c r="G305" s="9" t="s">
        <v>15</v>
      </c>
      <c r="I305" s="1">
        <v>6969.38</v>
      </c>
    </row>
    <row r="306" spans="2:9" hidden="1">
      <c r="B306" s="8">
        <f t="shared" si="4"/>
        <v>303</v>
      </c>
      <c r="C306" t="s">
        <v>12</v>
      </c>
      <c r="D306" s="5" t="s">
        <v>13</v>
      </c>
      <c r="E306" t="s">
        <v>10</v>
      </c>
      <c r="F306" s="2">
        <v>44044</v>
      </c>
      <c r="G306" s="9" t="s">
        <v>15</v>
      </c>
      <c r="I306" s="1">
        <v>73680</v>
      </c>
    </row>
    <row r="307" spans="2:9" hidden="1">
      <c r="B307" s="8">
        <f t="shared" si="4"/>
        <v>304</v>
      </c>
      <c r="C307" t="s">
        <v>22</v>
      </c>
      <c r="D307" s="5" t="s">
        <v>23</v>
      </c>
      <c r="E307" t="s">
        <v>14</v>
      </c>
      <c r="F307" s="2">
        <v>44044</v>
      </c>
      <c r="G307" s="9" t="s">
        <v>15</v>
      </c>
      <c r="I307" s="1">
        <v>10185</v>
      </c>
    </row>
    <row r="308" spans="2:9" hidden="1">
      <c r="B308" s="8">
        <f t="shared" si="4"/>
        <v>305</v>
      </c>
      <c r="C308" t="s">
        <v>24</v>
      </c>
      <c r="D308" s="5" t="s">
        <v>23</v>
      </c>
      <c r="E308" t="s">
        <v>14</v>
      </c>
      <c r="F308" s="2">
        <v>44044</v>
      </c>
      <c r="G308" s="9" t="s">
        <v>15</v>
      </c>
      <c r="I308" s="1">
        <v>7691.25</v>
      </c>
    </row>
    <row r="309" spans="2:9" hidden="1">
      <c r="B309" s="8">
        <f t="shared" si="4"/>
        <v>306</v>
      </c>
      <c r="C309" t="s">
        <v>41</v>
      </c>
      <c r="D309" s="5" t="s">
        <v>20</v>
      </c>
      <c r="E309" t="s">
        <v>14</v>
      </c>
      <c r="F309" s="2">
        <v>44044</v>
      </c>
      <c r="G309" s="9" t="s">
        <v>15</v>
      </c>
      <c r="I309" s="1">
        <v>30175</v>
      </c>
    </row>
    <row r="310" spans="2:9" hidden="1">
      <c r="B310" s="8">
        <f t="shared" si="4"/>
        <v>307</v>
      </c>
      <c r="C310" t="s">
        <v>45</v>
      </c>
      <c r="D310" s="5" t="s">
        <v>46</v>
      </c>
      <c r="E310" t="s">
        <v>14</v>
      </c>
      <c r="F310" s="2">
        <v>44044</v>
      </c>
      <c r="G310" s="9" t="s">
        <v>15</v>
      </c>
      <c r="I310" s="1">
        <v>5850</v>
      </c>
    </row>
    <row r="311" spans="2:9" hidden="1">
      <c r="B311" s="8">
        <f t="shared" si="4"/>
        <v>308</v>
      </c>
      <c r="C311" t="s">
        <v>42</v>
      </c>
      <c r="D311" s="5" t="s">
        <v>43</v>
      </c>
      <c r="E311" t="s">
        <v>10</v>
      </c>
      <c r="F311" s="2">
        <v>44044</v>
      </c>
      <c r="G311" s="9" t="s">
        <v>15</v>
      </c>
      <c r="I311" s="1">
        <v>22550</v>
      </c>
    </row>
    <row r="312" spans="2:9">
      <c r="B312" s="8">
        <f t="shared" si="4"/>
        <v>309</v>
      </c>
      <c r="C312" t="s">
        <v>44</v>
      </c>
      <c r="D312" s="5" t="s">
        <v>43</v>
      </c>
      <c r="E312" t="s">
        <v>10</v>
      </c>
      <c r="F312" s="2">
        <v>44044</v>
      </c>
      <c r="G312" s="9" t="s">
        <v>15</v>
      </c>
      <c r="I312" s="1">
        <v>16935</v>
      </c>
    </row>
    <row r="313" spans="2:9" hidden="1">
      <c r="B313" s="8">
        <f t="shared" si="4"/>
        <v>310</v>
      </c>
      <c r="C313" t="s">
        <v>47</v>
      </c>
      <c r="D313" s="5" t="s">
        <v>48</v>
      </c>
      <c r="E313" t="s">
        <v>14</v>
      </c>
      <c r="F313" s="2">
        <v>44044</v>
      </c>
      <c r="G313" s="9" t="s">
        <v>15</v>
      </c>
      <c r="H313" s="10"/>
      <c r="I313" s="1">
        <v>24447.5</v>
      </c>
    </row>
    <row r="314" spans="2:9" hidden="1">
      <c r="B314" s="8">
        <f t="shared" si="4"/>
        <v>311</v>
      </c>
      <c r="C314" t="s">
        <v>49</v>
      </c>
      <c r="D314" s="5" t="s">
        <v>50</v>
      </c>
      <c r="E314" t="s">
        <v>14</v>
      </c>
      <c r="F314" s="2">
        <v>44044</v>
      </c>
      <c r="G314" s="9" t="s">
        <v>15</v>
      </c>
      <c r="H314" s="10"/>
      <c r="I314" s="1">
        <v>1812.5</v>
      </c>
    </row>
    <row r="315" spans="2:9" hidden="1">
      <c r="B315" s="8">
        <f t="shared" si="4"/>
        <v>312</v>
      </c>
      <c r="C315" t="s">
        <v>52</v>
      </c>
      <c r="D315" s="5" t="s">
        <v>20</v>
      </c>
      <c r="E315" t="s">
        <v>14</v>
      </c>
      <c r="F315" s="2">
        <v>44044</v>
      </c>
      <c r="G315" s="9" t="s">
        <v>15</v>
      </c>
      <c r="I315" s="1">
        <v>937.5</v>
      </c>
    </row>
    <row r="316" spans="2:9" hidden="1">
      <c r="B316" s="8">
        <f t="shared" si="4"/>
        <v>313</v>
      </c>
      <c r="C316" t="s">
        <v>51</v>
      </c>
      <c r="D316" s="5" t="s">
        <v>46</v>
      </c>
      <c r="E316" t="s">
        <v>14</v>
      </c>
      <c r="F316" s="2">
        <v>44044</v>
      </c>
      <c r="G316" s="9" t="s">
        <v>15</v>
      </c>
      <c r="I316" s="1">
        <v>8229.3799999999992</v>
      </c>
    </row>
    <row r="317" spans="2:9" hidden="1">
      <c r="B317" s="8">
        <f t="shared" si="4"/>
        <v>314</v>
      </c>
      <c r="C317" t="s">
        <v>53</v>
      </c>
      <c r="D317" s="5" t="s">
        <v>53</v>
      </c>
      <c r="E317" t="s">
        <v>14</v>
      </c>
      <c r="F317" s="2">
        <v>44044</v>
      </c>
      <c r="G317" s="9" t="s">
        <v>15</v>
      </c>
      <c r="I317" s="1">
        <v>9463.1299999999992</v>
      </c>
    </row>
    <row r="318" spans="2:9" hidden="1">
      <c r="B318" s="8">
        <f t="shared" si="4"/>
        <v>315</v>
      </c>
      <c r="C318" t="s">
        <v>57</v>
      </c>
      <c r="D318" s="5" t="s">
        <v>58</v>
      </c>
      <c r="E318" t="s">
        <v>14</v>
      </c>
      <c r="F318" s="2">
        <v>44044</v>
      </c>
      <c r="G318" s="9" t="s">
        <v>15</v>
      </c>
      <c r="I318" s="1">
        <v>17350</v>
      </c>
    </row>
    <row r="319" spans="2:9" hidden="1">
      <c r="B319" s="8">
        <f t="shared" si="4"/>
        <v>316</v>
      </c>
      <c r="C319" t="s">
        <v>59</v>
      </c>
      <c r="D319" s="5" t="s">
        <v>20</v>
      </c>
      <c r="E319" t="s">
        <v>14</v>
      </c>
      <c r="F319" s="2">
        <v>44044</v>
      </c>
      <c r="G319" s="9" t="s">
        <v>15</v>
      </c>
      <c r="H319" s="10"/>
      <c r="I319" s="1">
        <v>3465</v>
      </c>
    </row>
    <row r="320" spans="2:9" hidden="1">
      <c r="B320" s="8">
        <f t="shared" si="4"/>
        <v>317</v>
      </c>
      <c r="C320" t="s">
        <v>54</v>
      </c>
      <c r="D320" s="5" t="s">
        <v>48</v>
      </c>
      <c r="E320" t="s">
        <v>14</v>
      </c>
      <c r="F320" s="2">
        <v>44044</v>
      </c>
      <c r="G320" s="9" t="s">
        <v>15</v>
      </c>
      <c r="I320" s="1">
        <v>10400</v>
      </c>
    </row>
    <row r="321" spans="2:9" hidden="1">
      <c r="B321" s="8">
        <f t="shared" si="4"/>
        <v>318</v>
      </c>
      <c r="C321" s="14" t="s">
        <v>55</v>
      </c>
      <c r="D321" s="5" t="s">
        <v>48</v>
      </c>
      <c r="E321" t="s">
        <v>14</v>
      </c>
      <c r="F321" s="2">
        <v>44044</v>
      </c>
      <c r="G321" s="9" t="s">
        <v>15</v>
      </c>
      <c r="I321" s="1">
        <v>5473.13</v>
      </c>
    </row>
    <row r="322" spans="2:9" hidden="1">
      <c r="B322" s="8">
        <f t="shared" si="4"/>
        <v>319</v>
      </c>
      <c r="C322" t="s">
        <v>17</v>
      </c>
      <c r="D322" s="5" t="s">
        <v>18</v>
      </c>
      <c r="E322" t="s">
        <v>14</v>
      </c>
      <c r="F322" s="2">
        <v>44044</v>
      </c>
      <c r="G322" s="9" t="s">
        <v>15</v>
      </c>
      <c r="H322" s="10"/>
      <c r="I322" s="1">
        <v>37734.379999999997</v>
      </c>
    </row>
    <row r="323" spans="2:9" hidden="1">
      <c r="B323" s="8">
        <f t="shared" si="4"/>
        <v>320</v>
      </c>
      <c r="C323" t="s">
        <v>19</v>
      </c>
      <c r="D323" s="5" t="s">
        <v>20</v>
      </c>
      <c r="E323" t="s">
        <v>14</v>
      </c>
      <c r="F323" s="2">
        <v>44044</v>
      </c>
      <c r="G323" s="9" t="s">
        <v>15</v>
      </c>
      <c r="I323" s="1">
        <v>41855</v>
      </c>
    </row>
    <row r="324" spans="2:9" hidden="1">
      <c r="B324" s="8">
        <f t="shared" ref="B324:B387" si="5">ROW()-3</f>
        <v>321</v>
      </c>
      <c r="C324" t="s">
        <v>21</v>
      </c>
      <c r="D324" s="5" t="s">
        <v>21</v>
      </c>
      <c r="E324" t="s">
        <v>14</v>
      </c>
      <c r="F324" s="2">
        <v>44044</v>
      </c>
      <c r="G324" s="9" t="s">
        <v>15</v>
      </c>
      <c r="I324" s="1">
        <v>14319.38</v>
      </c>
    </row>
    <row r="325" spans="2:9" hidden="1">
      <c r="B325" s="8">
        <f t="shared" si="5"/>
        <v>322</v>
      </c>
      <c r="C325" t="s">
        <v>60</v>
      </c>
      <c r="D325" s="5" t="s">
        <v>9</v>
      </c>
      <c r="E325" t="s">
        <v>10</v>
      </c>
      <c r="F325" s="2">
        <v>44044</v>
      </c>
      <c r="G325" s="9" t="s">
        <v>15</v>
      </c>
      <c r="I325" s="1">
        <v>210450</v>
      </c>
    </row>
    <row r="326" spans="2:9" hidden="1">
      <c r="B326" s="8">
        <f t="shared" si="5"/>
        <v>323</v>
      </c>
      <c r="C326" t="s">
        <v>25</v>
      </c>
      <c r="D326" s="5" t="s">
        <v>25</v>
      </c>
      <c r="E326" t="s">
        <v>14</v>
      </c>
      <c r="F326" s="2">
        <v>44044</v>
      </c>
      <c r="G326" s="9" t="s">
        <v>15</v>
      </c>
      <c r="I326" s="1">
        <v>12258.75</v>
      </c>
    </row>
    <row r="327" spans="2:9" hidden="1">
      <c r="B327" s="8">
        <f t="shared" si="5"/>
        <v>324</v>
      </c>
      <c r="C327" t="s">
        <v>26</v>
      </c>
      <c r="D327" s="5" t="s">
        <v>20</v>
      </c>
      <c r="E327" t="s">
        <v>14</v>
      </c>
      <c r="F327" s="2">
        <v>44044</v>
      </c>
      <c r="G327" s="9" t="s">
        <v>15</v>
      </c>
      <c r="I327" s="1">
        <v>14437.5</v>
      </c>
    </row>
    <row r="328" spans="2:9" hidden="1">
      <c r="B328" s="8">
        <f t="shared" si="5"/>
        <v>325</v>
      </c>
      <c r="C328" t="s">
        <v>27</v>
      </c>
      <c r="D328" s="5" t="s">
        <v>28</v>
      </c>
      <c r="E328" t="s">
        <v>14</v>
      </c>
      <c r="F328" s="2">
        <v>44044</v>
      </c>
      <c r="G328" s="9" t="s">
        <v>15</v>
      </c>
      <c r="I328" s="1">
        <v>9213.75</v>
      </c>
    </row>
    <row r="329" spans="2:9" hidden="1">
      <c r="B329" s="8">
        <f t="shared" si="5"/>
        <v>326</v>
      </c>
      <c r="C329" t="s">
        <v>29</v>
      </c>
      <c r="D329" s="5" t="s">
        <v>30</v>
      </c>
      <c r="E329" t="s">
        <v>14</v>
      </c>
      <c r="F329" s="2">
        <v>44044</v>
      </c>
      <c r="G329" s="9" t="s">
        <v>15</v>
      </c>
      <c r="I329" s="1">
        <v>8373.75</v>
      </c>
    </row>
    <row r="330" spans="2:9" hidden="1">
      <c r="B330" s="8">
        <f t="shared" si="5"/>
        <v>327</v>
      </c>
      <c r="C330" t="s">
        <v>31</v>
      </c>
      <c r="D330" s="5" t="s">
        <v>32</v>
      </c>
      <c r="E330" t="s">
        <v>14</v>
      </c>
      <c r="F330" s="2">
        <v>44044</v>
      </c>
      <c r="G330" s="9" t="s">
        <v>15</v>
      </c>
      <c r="I330" s="1">
        <v>4375</v>
      </c>
    </row>
    <row r="331" spans="2:9" hidden="1">
      <c r="B331" s="8">
        <f t="shared" si="5"/>
        <v>328</v>
      </c>
      <c r="C331" t="s">
        <v>33</v>
      </c>
      <c r="D331" s="5" t="s">
        <v>33</v>
      </c>
      <c r="E331" t="s">
        <v>14</v>
      </c>
      <c r="F331" s="2">
        <v>44044</v>
      </c>
      <c r="G331" s="9" t="s">
        <v>15</v>
      </c>
      <c r="I331" s="1">
        <v>4837.5</v>
      </c>
    </row>
    <row r="332" spans="2:9" hidden="1">
      <c r="B332" s="8">
        <f t="shared" si="5"/>
        <v>329</v>
      </c>
      <c r="C332" t="s">
        <v>34</v>
      </c>
      <c r="D332" s="5" t="s">
        <v>35</v>
      </c>
      <c r="E332" t="s">
        <v>14</v>
      </c>
      <c r="F332" s="2">
        <v>44044</v>
      </c>
      <c r="G332" s="9" t="s">
        <v>15</v>
      </c>
      <c r="I332" s="1">
        <v>3787.5</v>
      </c>
    </row>
    <row r="333" spans="2:9" hidden="1">
      <c r="B333" s="8">
        <f t="shared" si="5"/>
        <v>330</v>
      </c>
      <c r="C333" t="s">
        <v>36</v>
      </c>
      <c r="D333" s="5" t="s">
        <v>37</v>
      </c>
      <c r="E333" t="s">
        <v>14</v>
      </c>
      <c r="F333" s="2">
        <v>44044</v>
      </c>
      <c r="G333" s="9" t="s">
        <v>15</v>
      </c>
      <c r="I333" s="1">
        <v>3976.88</v>
      </c>
    </row>
    <row r="334" spans="2:9" hidden="1">
      <c r="B334" s="8">
        <f t="shared" si="5"/>
        <v>331</v>
      </c>
      <c r="C334" t="s">
        <v>38</v>
      </c>
      <c r="D334" s="5" t="s">
        <v>20</v>
      </c>
      <c r="E334" t="s">
        <v>14</v>
      </c>
      <c r="F334" s="2">
        <v>44044</v>
      </c>
      <c r="G334" s="9" t="s">
        <v>15</v>
      </c>
      <c r="I334" s="1">
        <v>2575</v>
      </c>
    </row>
    <row r="335" spans="2:9" hidden="1">
      <c r="B335" s="8">
        <f t="shared" si="5"/>
        <v>332</v>
      </c>
      <c r="C335" t="s">
        <v>39</v>
      </c>
      <c r="D335" s="5" t="s">
        <v>37</v>
      </c>
      <c r="E335" t="s">
        <v>14</v>
      </c>
      <c r="F335" s="2">
        <v>44044</v>
      </c>
      <c r="G335" s="9" t="s">
        <v>15</v>
      </c>
      <c r="I335" s="1">
        <v>950</v>
      </c>
    </row>
    <row r="336" spans="2:9" hidden="1">
      <c r="B336" s="8">
        <f t="shared" si="5"/>
        <v>333</v>
      </c>
      <c r="C336" t="s">
        <v>16</v>
      </c>
      <c r="D336" s="5" t="s">
        <v>16</v>
      </c>
      <c r="E336" t="s">
        <v>10</v>
      </c>
      <c r="F336" s="2">
        <v>44044</v>
      </c>
      <c r="G336" s="9" t="s">
        <v>15</v>
      </c>
      <c r="I336" s="1">
        <v>51287.5</v>
      </c>
    </row>
    <row r="337" spans="2:9" hidden="1">
      <c r="B337" s="8">
        <f t="shared" si="5"/>
        <v>334</v>
      </c>
      <c r="C337" t="s">
        <v>40</v>
      </c>
      <c r="D337" s="5" t="s">
        <v>20</v>
      </c>
      <c r="E337" t="s">
        <v>14</v>
      </c>
      <c r="F337" s="2">
        <v>44044</v>
      </c>
      <c r="G337" s="9" t="s">
        <v>15</v>
      </c>
      <c r="I337" s="1">
        <v>37070</v>
      </c>
    </row>
    <row r="338" spans="2:9" hidden="1">
      <c r="B338" s="8">
        <f t="shared" si="5"/>
        <v>335</v>
      </c>
      <c r="C338" t="s">
        <v>64</v>
      </c>
      <c r="D338" s="5" t="s">
        <v>65</v>
      </c>
      <c r="E338" t="s">
        <v>14</v>
      </c>
      <c r="F338" s="2">
        <v>44044</v>
      </c>
      <c r="G338" s="9" t="s">
        <v>15</v>
      </c>
      <c r="I338" s="1">
        <v>2550</v>
      </c>
    </row>
    <row r="339" spans="2:9" hidden="1">
      <c r="B339" s="8">
        <f t="shared" si="5"/>
        <v>336</v>
      </c>
      <c r="C339" t="s">
        <v>66</v>
      </c>
      <c r="D339" s="5" t="s">
        <v>67</v>
      </c>
      <c r="E339" t="s">
        <v>14</v>
      </c>
      <c r="F339" s="2">
        <v>44044</v>
      </c>
      <c r="G339" s="9" t="s">
        <v>15</v>
      </c>
      <c r="I339" s="1">
        <v>20831.25</v>
      </c>
    </row>
    <row r="340" spans="2:9" hidden="1">
      <c r="B340" s="8">
        <f t="shared" si="5"/>
        <v>337</v>
      </c>
      <c r="C340" t="s">
        <v>61</v>
      </c>
      <c r="D340" s="5" t="s">
        <v>62</v>
      </c>
      <c r="E340" t="s">
        <v>14</v>
      </c>
      <c r="F340" s="2">
        <v>44044</v>
      </c>
      <c r="G340" s="9" t="s">
        <v>15</v>
      </c>
      <c r="I340" s="1">
        <v>13625</v>
      </c>
    </row>
    <row r="341" spans="2:9" hidden="1">
      <c r="B341" s="8">
        <f t="shared" si="5"/>
        <v>338</v>
      </c>
      <c r="C341" t="s">
        <v>63</v>
      </c>
      <c r="D341" s="5" t="s">
        <v>62</v>
      </c>
      <c r="E341" t="s">
        <v>14</v>
      </c>
      <c r="F341" s="2">
        <v>44044</v>
      </c>
      <c r="G341" s="9" t="s">
        <v>15</v>
      </c>
      <c r="I341" s="1">
        <v>1929.38</v>
      </c>
    </row>
    <row r="342" spans="2:9" hidden="1">
      <c r="B342" s="8">
        <f t="shared" si="5"/>
        <v>339</v>
      </c>
      <c r="C342" t="s">
        <v>69</v>
      </c>
      <c r="D342" s="5" t="s">
        <v>21</v>
      </c>
      <c r="E342" t="s">
        <v>14</v>
      </c>
      <c r="F342" s="2">
        <v>44044</v>
      </c>
      <c r="G342" s="9" t="s">
        <v>15</v>
      </c>
      <c r="I342" s="1">
        <v>6641.25</v>
      </c>
    </row>
    <row r="343" spans="2:9" hidden="1">
      <c r="B343" s="8">
        <f t="shared" si="5"/>
        <v>340</v>
      </c>
      <c r="C343" t="s">
        <v>12</v>
      </c>
      <c r="D343" s="5" t="s">
        <v>13</v>
      </c>
      <c r="E343" t="s">
        <v>10</v>
      </c>
      <c r="F343" s="2">
        <v>44075</v>
      </c>
      <c r="G343" s="9" t="s">
        <v>15</v>
      </c>
      <c r="I343" s="1">
        <v>66060</v>
      </c>
    </row>
    <row r="344" spans="2:9" hidden="1">
      <c r="B344" s="8">
        <f t="shared" si="5"/>
        <v>341</v>
      </c>
      <c r="C344" t="s">
        <v>22</v>
      </c>
      <c r="D344" s="5" t="s">
        <v>23</v>
      </c>
      <c r="E344" t="s">
        <v>14</v>
      </c>
      <c r="F344" s="2">
        <v>44075</v>
      </c>
      <c r="G344" s="9" t="s">
        <v>15</v>
      </c>
      <c r="I344" s="9">
        <v>10355.629999999999</v>
      </c>
    </row>
    <row r="345" spans="2:9" hidden="1">
      <c r="B345" s="8">
        <f t="shared" si="5"/>
        <v>342</v>
      </c>
      <c r="C345" t="s">
        <v>24</v>
      </c>
      <c r="D345" s="5" t="s">
        <v>23</v>
      </c>
      <c r="E345" t="s">
        <v>14</v>
      </c>
      <c r="F345" s="2">
        <v>44075</v>
      </c>
      <c r="G345" s="9" t="s">
        <v>15</v>
      </c>
      <c r="I345" s="1">
        <v>7848.75</v>
      </c>
    </row>
    <row r="346" spans="2:9" hidden="1">
      <c r="B346" s="8">
        <f t="shared" si="5"/>
        <v>343</v>
      </c>
      <c r="C346" t="s">
        <v>41</v>
      </c>
      <c r="D346" s="5" t="s">
        <v>20</v>
      </c>
      <c r="E346" t="s">
        <v>14</v>
      </c>
      <c r="F346" s="2">
        <v>44075</v>
      </c>
      <c r="G346" s="9" t="s">
        <v>15</v>
      </c>
      <c r="I346" s="1">
        <v>30150</v>
      </c>
    </row>
    <row r="347" spans="2:9" hidden="1">
      <c r="B347" s="8">
        <f t="shared" si="5"/>
        <v>344</v>
      </c>
      <c r="C347" t="s">
        <v>45</v>
      </c>
      <c r="D347" s="5" t="s">
        <v>46</v>
      </c>
      <c r="E347" t="s">
        <v>14</v>
      </c>
      <c r="F347" s="2">
        <v>44075</v>
      </c>
      <c r="G347" s="9" t="s">
        <v>15</v>
      </c>
      <c r="I347" s="1">
        <v>5875</v>
      </c>
    </row>
    <row r="348" spans="2:9" hidden="1">
      <c r="B348" s="8">
        <f t="shared" si="5"/>
        <v>345</v>
      </c>
      <c r="C348" t="s">
        <v>42</v>
      </c>
      <c r="D348" s="5" t="s">
        <v>43</v>
      </c>
      <c r="E348" t="s">
        <v>10</v>
      </c>
      <c r="F348" s="2">
        <v>44075</v>
      </c>
      <c r="G348" s="9" t="s">
        <v>15</v>
      </c>
      <c r="I348" s="1">
        <v>17833.75</v>
      </c>
    </row>
    <row r="349" spans="2:9">
      <c r="B349" s="8">
        <f t="shared" si="5"/>
        <v>346</v>
      </c>
      <c r="C349" t="s">
        <v>44</v>
      </c>
      <c r="D349" s="5" t="s">
        <v>43</v>
      </c>
      <c r="E349" t="s">
        <v>10</v>
      </c>
      <c r="F349" s="2">
        <v>44075</v>
      </c>
      <c r="G349" s="9" t="s">
        <v>15</v>
      </c>
      <c r="I349" s="1">
        <v>15120</v>
      </c>
    </row>
    <row r="350" spans="2:9" hidden="1">
      <c r="B350" s="8">
        <f t="shared" si="5"/>
        <v>347</v>
      </c>
      <c r="C350" t="s">
        <v>47</v>
      </c>
      <c r="D350" s="5" t="s">
        <v>48</v>
      </c>
      <c r="E350" t="s">
        <v>14</v>
      </c>
      <c r="F350" s="2">
        <v>44075</v>
      </c>
      <c r="G350" s="9" t="s">
        <v>15</v>
      </c>
      <c r="H350" s="10"/>
      <c r="I350" s="9">
        <v>24516.25</v>
      </c>
    </row>
    <row r="351" spans="2:9" hidden="1">
      <c r="B351" s="8">
        <f t="shared" si="5"/>
        <v>348</v>
      </c>
      <c r="C351" t="s">
        <v>49</v>
      </c>
      <c r="D351" s="5" t="s">
        <v>50</v>
      </c>
      <c r="E351" t="s">
        <v>14</v>
      </c>
      <c r="F351" s="2">
        <v>44075</v>
      </c>
      <c r="G351" s="9" t="s">
        <v>15</v>
      </c>
      <c r="I351" s="1">
        <v>1662.5</v>
      </c>
    </row>
    <row r="352" spans="2:9" hidden="1">
      <c r="B352" s="8">
        <f t="shared" si="5"/>
        <v>349</v>
      </c>
      <c r="C352" t="s">
        <v>52</v>
      </c>
      <c r="D352" s="5" t="s">
        <v>20</v>
      </c>
      <c r="E352" t="s">
        <v>14</v>
      </c>
      <c r="F352" s="2">
        <v>44075</v>
      </c>
      <c r="G352" s="9" t="s">
        <v>15</v>
      </c>
      <c r="I352" s="1">
        <v>925</v>
      </c>
    </row>
    <row r="353" spans="2:9" hidden="1">
      <c r="B353" s="8">
        <f t="shared" si="5"/>
        <v>350</v>
      </c>
      <c r="C353" t="s">
        <v>51</v>
      </c>
      <c r="D353" s="5" t="s">
        <v>46</v>
      </c>
      <c r="E353" t="s">
        <v>14</v>
      </c>
      <c r="F353" s="2">
        <v>44075</v>
      </c>
      <c r="G353" s="9" t="s">
        <v>15</v>
      </c>
      <c r="I353" s="11">
        <v>8544.3799999999992</v>
      </c>
    </row>
    <row r="354" spans="2:9" hidden="1">
      <c r="B354" s="8">
        <f t="shared" si="5"/>
        <v>351</v>
      </c>
      <c r="C354" t="s">
        <v>53</v>
      </c>
      <c r="D354" s="5" t="s">
        <v>53</v>
      </c>
      <c r="E354" t="s">
        <v>14</v>
      </c>
      <c r="F354" s="2">
        <v>44075</v>
      </c>
      <c r="G354" s="9" t="s">
        <v>15</v>
      </c>
      <c r="I354" s="9">
        <v>9095.6299999999992</v>
      </c>
    </row>
    <row r="355" spans="2:9" hidden="1">
      <c r="B355" s="8">
        <f t="shared" si="5"/>
        <v>352</v>
      </c>
      <c r="C355" t="s">
        <v>57</v>
      </c>
      <c r="D355" s="5" t="s">
        <v>58</v>
      </c>
      <c r="E355" t="s">
        <v>14</v>
      </c>
      <c r="F355" s="2">
        <v>44075</v>
      </c>
      <c r="G355" s="9" t="s">
        <v>15</v>
      </c>
      <c r="I355" s="9">
        <v>16537.5</v>
      </c>
    </row>
    <row r="356" spans="2:9" hidden="1">
      <c r="B356" s="8">
        <f t="shared" si="5"/>
        <v>353</v>
      </c>
      <c r="C356" t="s">
        <v>59</v>
      </c>
      <c r="D356" s="5" t="s">
        <v>20</v>
      </c>
      <c r="E356" t="s">
        <v>14</v>
      </c>
      <c r="F356" s="2">
        <v>44075</v>
      </c>
      <c r="G356" s="9" t="s">
        <v>15</v>
      </c>
      <c r="I356" s="1">
        <v>3780</v>
      </c>
    </row>
    <row r="357" spans="2:9" hidden="1">
      <c r="B357" s="8">
        <f t="shared" si="5"/>
        <v>354</v>
      </c>
      <c r="C357" t="s">
        <v>54</v>
      </c>
      <c r="D357" s="5" t="s">
        <v>48</v>
      </c>
      <c r="E357" t="s">
        <v>14</v>
      </c>
      <c r="F357" s="2">
        <v>44075</v>
      </c>
      <c r="G357" s="9" t="s">
        <v>15</v>
      </c>
      <c r="I357" s="9">
        <v>10825</v>
      </c>
    </row>
    <row r="358" spans="2:9" hidden="1">
      <c r="B358" s="8">
        <f t="shared" si="5"/>
        <v>355</v>
      </c>
      <c r="C358" t="s">
        <v>55</v>
      </c>
      <c r="D358" s="5" t="s">
        <v>48</v>
      </c>
      <c r="E358" t="s">
        <v>14</v>
      </c>
      <c r="F358" s="2">
        <v>44075</v>
      </c>
      <c r="G358" s="9" t="s">
        <v>15</v>
      </c>
      <c r="I358" s="1">
        <v>4887.5</v>
      </c>
    </row>
    <row r="359" spans="2:9" hidden="1">
      <c r="B359" s="8">
        <f t="shared" si="5"/>
        <v>356</v>
      </c>
      <c r="C359" t="s">
        <v>60</v>
      </c>
      <c r="D359" s="5" t="s">
        <v>9</v>
      </c>
      <c r="E359" t="s">
        <v>10</v>
      </c>
      <c r="F359" s="2">
        <v>44075</v>
      </c>
      <c r="G359" s="9" t="s">
        <v>15</v>
      </c>
      <c r="I359" s="1">
        <v>143880</v>
      </c>
    </row>
    <row r="360" spans="2:9" hidden="1">
      <c r="B360" s="8">
        <f t="shared" si="5"/>
        <v>357</v>
      </c>
      <c r="C360" t="s">
        <v>17</v>
      </c>
      <c r="D360" s="5" t="s">
        <v>18</v>
      </c>
      <c r="E360" t="s">
        <v>14</v>
      </c>
      <c r="F360" s="2">
        <v>44075</v>
      </c>
      <c r="G360" s="9" t="s">
        <v>15</v>
      </c>
      <c r="H360" s="10"/>
      <c r="I360" s="9">
        <v>38810.629999999997</v>
      </c>
    </row>
    <row r="361" spans="2:9" hidden="1">
      <c r="B361" s="8">
        <f t="shared" si="5"/>
        <v>358</v>
      </c>
      <c r="C361" t="s">
        <v>64</v>
      </c>
      <c r="D361" s="5" t="s">
        <v>65</v>
      </c>
      <c r="E361" t="s">
        <v>14</v>
      </c>
      <c r="F361" s="2">
        <v>44075</v>
      </c>
      <c r="G361" s="9" t="s">
        <v>15</v>
      </c>
      <c r="I361" s="1">
        <v>1325</v>
      </c>
    </row>
    <row r="362" spans="2:9" hidden="1">
      <c r="B362" s="8">
        <f t="shared" si="5"/>
        <v>359</v>
      </c>
      <c r="C362" t="s">
        <v>19</v>
      </c>
      <c r="D362" s="5" t="s">
        <v>20</v>
      </c>
      <c r="E362" t="s">
        <v>14</v>
      </c>
      <c r="F362" s="2">
        <v>44075</v>
      </c>
      <c r="G362" s="9" t="s">
        <v>15</v>
      </c>
      <c r="I362" s="9">
        <v>43436.25</v>
      </c>
    </row>
    <row r="363" spans="2:9" hidden="1">
      <c r="B363" s="8">
        <f t="shared" si="5"/>
        <v>360</v>
      </c>
      <c r="C363" t="s">
        <v>21</v>
      </c>
      <c r="D363" s="5" t="s">
        <v>21</v>
      </c>
      <c r="E363" t="s">
        <v>14</v>
      </c>
      <c r="F363" s="2">
        <v>44075</v>
      </c>
      <c r="G363" s="9" t="s">
        <v>15</v>
      </c>
      <c r="I363" s="9">
        <v>14070</v>
      </c>
    </row>
    <row r="364" spans="2:9" hidden="1">
      <c r="B364" s="8">
        <f t="shared" si="5"/>
        <v>361</v>
      </c>
      <c r="C364" t="s">
        <v>25</v>
      </c>
      <c r="D364" s="5" t="s">
        <v>25</v>
      </c>
      <c r="E364" t="s">
        <v>14</v>
      </c>
      <c r="F364" s="2">
        <v>44075</v>
      </c>
      <c r="G364" s="9" t="s">
        <v>15</v>
      </c>
      <c r="I364" s="9">
        <v>11812.5</v>
      </c>
    </row>
    <row r="365" spans="2:9" hidden="1">
      <c r="B365" s="8">
        <f t="shared" si="5"/>
        <v>362</v>
      </c>
      <c r="C365" t="s">
        <v>26</v>
      </c>
      <c r="D365" s="5" t="s">
        <v>20</v>
      </c>
      <c r="E365" t="s">
        <v>14</v>
      </c>
      <c r="F365" s="2">
        <v>44075</v>
      </c>
      <c r="G365" s="9" t="s">
        <v>15</v>
      </c>
      <c r="I365" s="9">
        <v>16380</v>
      </c>
    </row>
    <row r="366" spans="2:9" hidden="1">
      <c r="B366" s="8">
        <f t="shared" si="5"/>
        <v>363</v>
      </c>
      <c r="C366" t="s">
        <v>27</v>
      </c>
      <c r="D366" s="5" t="s">
        <v>28</v>
      </c>
      <c r="E366" t="s">
        <v>14</v>
      </c>
      <c r="F366" s="2">
        <v>44075</v>
      </c>
      <c r="G366" s="9" t="s">
        <v>15</v>
      </c>
      <c r="I366" s="9">
        <v>9620.6299999999992</v>
      </c>
    </row>
    <row r="367" spans="2:9" hidden="1">
      <c r="B367" s="8">
        <f t="shared" si="5"/>
        <v>364</v>
      </c>
      <c r="C367" t="s">
        <v>29</v>
      </c>
      <c r="D367" s="5" t="s">
        <v>30</v>
      </c>
      <c r="E367" t="s">
        <v>14</v>
      </c>
      <c r="F367" s="2">
        <v>44075</v>
      </c>
      <c r="G367" s="9" t="s">
        <v>15</v>
      </c>
      <c r="I367" s="1">
        <v>8058.75</v>
      </c>
    </row>
    <row r="368" spans="2:9" hidden="1">
      <c r="B368" s="8">
        <f t="shared" si="5"/>
        <v>365</v>
      </c>
      <c r="C368" t="s">
        <v>31</v>
      </c>
      <c r="D368" s="5" t="s">
        <v>32</v>
      </c>
      <c r="E368" t="s">
        <v>14</v>
      </c>
      <c r="F368" s="2">
        <v>44075</v>
      </c>
      <c r="G368" s="9" t="s">
        <v>15</v>
      </c>
      <c r="I368" s="1">
        <v>4425</v>
      </c>
    </row>
    <row r="369" spans="2:11" hidden="1">
      <c r="B369" s="8">
        <f t="shared" si="5"/>
        <v>366</v>
      </c>
      <c r="C369" t="s">
        <v>33</v>
      </c>
      <c r="D369" s="5" t="s">
        <v>33</v>
      </c>
      <c r="E369" t="s">
        <v>14</v>
      </c>
      <c r="F369" s="2">
        <v>44075</v>
      </c>
      <c r="G369" s="9" t="s">
        <v>15</v>
      </c>
      <c r="I369" s="1">
        <v>4687.5</v>
      </c>
    </row>
    <row r="370" spans="2:11" hidden="1">
      <c r="B370" s="8">
        <f t="shared" si="5"/>
        <v>367</v>
      </c>
      <c r="C370" t="s">
        <v>34</v>
      </c>
      <c r="D370" s="5" t="s">
        <v>35</v>
      </c>
      <c r="E370" t="s">
        <v>14</v>
      </c>
      <c r="F370" s="2">
        <v>44075</v>
      </c>
      <c r="G370" s="9" t="s">
        <v>15</v>
      </c>
      <c r="I370" s="1">
        <v>4037.5</v>
      </c>
    </row>
    <row r="371" spans="2:11" hidden="1">
      <c r="B371" s="8">
        <f t="shared" si="5"/>
        <v>368</v>
      </c>
      <c r="C371" t="s">
        <v>36</v>
      </c>
      <c r="D371" s="5" t="s">
        <v>37</v>
      </c>
      <c r="E371" t="s">
        <v>14</v>
      </c>
      <c r="F371" s="2">
        <v>44075</v>
      </c>
      <c r="G371" s="9" t="s">
        <v>15</v>
      </c>
      <c r="I371" s="11">
        <v>4108.13</v>
      </c>
    </row>
    <row r="372" spans="2:11" hidden="1">
      <c r="B372" s="8">
        <f t="shared" si="5"/>
        <v>369</v>
      </c>
      <c r="C372" t="s">
        <v>38</v>
      </c>
      <c r="D372" s="5" t="s">
        <v>20</v>
      </c>
      <c r="E372" t="s">
        <v>14</v>
      </c>
      <c r="F372" s="2">
        <v>44075</v>
      </c>
      <c r="G372" s="9" t="s">
        <v>15</v>
      </c>
      <c r="I372" s="1">
        <v>2575</v>
      </c>
    </row>
    <row r="373" spans="2:11" hidden="1">
      <c r="B373" s="8">
        <f t="shared" si="5"/>
        <v>370</v>
      </c>
      <c r="C373" t="s">
        <v>39</v>
      </c>
      <c r="D373" s="5" t="s">
        <v>37</v>
      </c>
      <c r="E373" t="s">
        <v>14</v>
      </c>
      <c r="F373" s="2">
        <v>44075</v>
      </c>
      <c r="G373" s="9" t="s">
        <v>15</v>
      </c>
      <c r="I373" s="1">
        <v>975</v>
      </c>
    </row>
    <row r="374" spans="2:11" hidden="1">
      <c r="B374" s="8">
        <f t="shared" si="5"/>
        <v>371</v>
      </c>
      <c r="C374" t="s">
        <v>16</v>
      </c>
      <c r="D374" s="5" t="s">
        <v>16</v>
      </c>
      <c r="E374" t="s">
        <v>10</v>
      </c>
      <c r="F374" s="2">
        <v>44075</v>
      </c>
      <c r="G374" s="9" t="s">
        <v>15</v>
      </c>
      <c r="I374" s="1">
        <v>45897.5</v>
      </c>
    </row>
    <row r="375" spans="2:11" hidden="1">
      <c r="B375" s="8">
        <f t="shared" si="5"/>
        <v>372</v>
      </c>
      <c r="C375" t="s">
        <v>40</v>
      </c>
      <c r="D375" s="5" t="s">
        <v>20</v>
      </c>
      <c r="E375" t="s">
        <v>14</v>
      </c>
      <c r="F375" s="2">
        <v>44075</v>
      </c>
      <c r="G375" s="9" t="s">
        <v>15</v>
      </c>
      <c r="I375" s="1">
        <v>37262.5</v>
      </c>
    </row>
    <row r="376" spans="2:11" hidden="1">
      <c r="B376" s="8">
        <f t="shared" si="5"/>
        <v>373</v>
      </c>
      <c r="C376" t="s">
        <v>66</v>
      </c>
      <c r="D376" s="5" t="s">
        <v>67</v>
      </c>
      <c r="E376" t="s">
        <v>14</v>
      </c>
      <c r="F376" s="2">
        <v>44075</v>
      </c>
      <c r="G376" s="9" t="s">
        <v>15</v>
      </c>
      <c r="I376" s="1">
        <v>20487.5</v>
      </c>
    </row>
    <row r="377" spans="2:11" hidden="1">
      <c r="B377" s="8">
        <f t="shared" si="5"/>
        <v>374</v>
      </c>
      <c r="C377" t="s">
        <v>61</v>
      </c>
      <c r="D377" s="5" t="s">
        <v>62</v>
      </c>
      <c r="E377" t="s">
        <v>14</v>
      </c>
      <c r="F377" s="2">
        <v>44075</v>
      </c>
      <c r="G377" s="9" t="s">
        <v>15</v>
      </c>
      <c r="I377" s="9">
        <v>13212.5</v>
      </c>
    </row>
    <row r="378" spans="2:11" hidden="1">
      <c r="B378" s="8">
        <f t="shared" si="5"/>
        <v>375</v>
      </c>
      <c r="C378" t="s">
        <v>63</v>
      </c>
      <c r="D378" s="5" t="s">
        <v>62</v>
      </c>
      <c r="E378" t="s">
        <v>14</v>
      </c>
      <c r="F378" s="2">
        <v>44075</v>
      </c>
      <c r="G378" s="9" t="s">
        <v>15</v>
      </c>
      <c r="I378" s="1">
        <v>2086.88</v>
      </c>
    </row>
    <row r="379" spans="2:11" hidden="1">
      <c r="B379" s="8">
        <f t="shared" si="5"/>
        <v>376</v>
      </c>
      <c r="C379" t="s">
        <v>69</v>
      </c>
      <c r="D379" s="5" t="s">
        <v>21</v>
      </c>
      <c r="E379" t="s">
        <v>14</v>
      </c>
      <c r="F379" s="2">
        <v>44075</v>
      </c>
      <c r="G379" s="9" t="s">
        <v>15</v>
      </c>
      <c r="I379" s="9">
        <v>6024.38</v>
      </c>
    </row>
    <row r="380" spans="2:11" hidden="1">
      <c r="B380" s="8">
        <f t="shared" si="5"/>
        <v>377</v>
      </c>
      <c r="C380" s="13" t="s">
        <v>70</v>
      </c>
      <c r="D380" s="5" t="s">
        <v>70</v>
      </c>
      <c r="E380" s="5" t="s">
        <v>10</v>
      </c>
      <c r="F380" s="2">
        <v>44078</v>
      </c>
      <c r="G380" s="9" t="s">
        <v>11</v>
      </c>
      <c r="I380" s="1">
        <v>299000</v>
      </c>
      <c r="K380" s="16"/>
    </row>
    <row r="381" spans="2:11" hidden="1">
      <c r="B381" s="6">
        <f t="shared" si="5"/>
        <v>378</v>
      </c>
      <c r="C381" t="s">
        <v>57</v>
      </c>
      <c r="D381" s="5" t="s">
        <v>58</v>
      </c>
      <c r="E381" s="5" t="s">
        <v>14</v>
      </c>
      <c r="F381" s="2">
        <v>44116</v>
      </c>
      <c r="G381" t="s">
        <v>71</v>
      </c>
      <c r="H381" t="s">
        <v>72</v>
      </c>
      <c r="I381" s="1">
        <v>275000</v>
      </c>
    </row>
    <row r="382" spans="2:11" hidden="1">
      <c r="B382" s="6">
        <f t="shared" si="5"/>
        <v>379</v>
      </c>
      <c r="C382" t="s">
        <v>59</v>
      </c>
      <c r="D382" s="5" t="s">
        <v>20</v>
      </c>
      <c r="E382" s="5" t="s">
        <v>14</v>
      </c>
      <c r="F382" s="2">
        <v>44116</v>
      </c>
      <c r="G382" t="s">
        <v>71</v>
      </c>
      <c r="H382" t="s">
        <v>73</v>
      </c>
      <c r="I382" s="1">
        <v>45000</v>
      </c>
    </row>
    <row r="383" spans="2:11" hidden="1">
      <c r="B383" s="6">
        <f t="shared" si="5"/>
        <v>380</v>
      </c>
      <c r="C383" t="s">
        <v>61</v>
      </c>
      <c r="D383" s="5" t="s">
        <v>62</v>
      </c>
      <c r="E383" s="5" t="s">
        <v>14</v>
      </c>
      <c r="F383" s="2">
        <v>44116</v>
      </c>
      <c r="G383" t="s">
        <v>71</v>
      </c>
      <c r="H383" t="s">
        <v>74</v>
      </c>
      <c r="I383" s="1">
        <v>220000</v>
      </c>
    </row>
    <row r="384" spans="2:11" hidden="1">
      <c r="B384" s="6">
        <f t="shared" si="5"/>
        <v>381</v>
      </c>
      <c r="C384" t="s">
        <v>8</v>
      </c>
      <c r="D384" s="5" t="s">
        <v>9</v>
      </c>
      <c r="E384" s="5" t="s">
        <v>10</v>
      </c>
      <c r="F384" s="2">
        <v>44116</v>
      </c>
      <c r="G384" t="s">
        <v>71</v>
      </c>
      <c r="H384" t="s">
        <v>75</v>
      </c>
      <c r="I384" s="1">
        <v>210873.95</v>
      </c>
    </row>
    <row r="385" spans="2:9" hidden="1">
      <c r="B385" s="6">
        <f t="shared" si="5"/>
        <v>382</v>
      </c>
      <c r="C385" t="s">
        <v>29</v>
      </c>
      <c r="D385" s="5" t="s">
        <v>30</v>
      </c>
      <c r="E385" s="5" t="s">
        <v>14</v>
      </c>
      <c r="F385" s="2">
        <v>44116</v>
      </c>
      <c r="G385" t="s">
        <v>71</v>
      </c>
      <c r="H385" t="s">
        <v>76</v>
      </c>
      <c r="I385" s="1">
        <v>140000</v>
      </c>
    </row>
    <row r="386" spans="2:9" hidden="1">
      <c r="B386" s="6">
        <f t="shared" si="5"/>
        <v>383</v>
      </c>
      <c r="C386" t="s">
        <v>34</v>
      </c>
      <c r="D386" s="5" t="s">
        <v>35</v>
      </c>
      <c r="E386" s="5" t="s">
        <v>14</v>
      </c>
      <c r="F386" s="2">
        <v>44116</v>
      </c>
      <c r="G386" t="s">
        <v>71</v>
      </c>
      <c r="H386" t="s">
        <v>77</v>
      </c>
      <c r="I386" s="1">
        <v>45000</v>
      </c>
    </row>
    <row r="387" spans="2:9" hidden="1">
      <c r="B387" s="6">
        <f t="shared" si="5"/>
        <v>384</v>
      </c>
      <c r="C387" t="s">
        <v>21</v>
      </c>
      <c r="D387" s="5" t="s">
        <v>21</v>
      </c>
      <c r="E387" s="5" t="s">
        <v>14</v>
      </c>
      <c r="F387" s="2">
        <v>44116</v>
      </c>
      <c r="G387" t="s">
        <v>71</v>
      </c>
      <c r="H387" t="s">
        <v>78</v>
      </c>
      <c r="I387" s="1">
        <v>170000</v>
      </c>
    </row>
    <row r="388" spans="2:9" hidden="1">
      <c r="B388" s="6">
        <f t="shared" ref="B388:B420" si="6">ROW()-3</f>
        <v>385</v>
      </c>
      <c r="C388" t="s">
        <v>16</v>
      </c>
      <c r="D388" s="5" t="s">
        <v>16</v>
      </c>
      <c r="E388" s="5" t="s">
        <v>10</v>
      </c>
      <c r="F388" s="2">
        <v>44116</v>
      </c>
      <c r="G388" t="s">
        <v>71</v>
      </c>
      <c r="H388" t="s">
        <v>79</v>
      </c>
      <c r="I388" s="1">
        <v>457780</v>
      </c>
    </row>
    <row r="389" spans="2:9" hidden="1">
      <c r="B389" s="6">
        <f t="shared" si="6"/>
        <v>386</v>
      </c>
      <c r="C389" t="s">
        <v>16</v>
      </c>
      <c r="D389" s="5" t="s">
        <v>16</v>
      </c>
      <c r="E389" s="5" t="s">
        <v>10</v>
      </c>
      <c r="F389" s="2">
        <v>44116</v>
      </c>
      <c r="G389" t="s">
        <v>71</v>
      </c>
      <c r="H389" t="s">
        <v>80</v>
      </c>
      <c r="I389" s="1">
        <v>265127.12</v>
      </c>
    </row>
    <row r="390" spans="2:9" hidden="1">
      <c r="B390" s="6">
        <f t="shared" si="6"/>
        <v>387</v>
      </c>
      <c r="C390" t="s">
        <v>63</v>
      </c>
      <c r="D390" s="5" t="s">
        <v>62</v>
      </c>
      <c r="E390" s="5" t="s">
        <v>14</v>
      </c>
      <c r="F390" s="2">
        <v>44116</v>
      </c>
      <c r="G390" t="s">
        <v>71</v>
      </c>
      <c r="H390" t="s">
        <v>81</v>
      </c>
      <c r="I390" s="1">
        <v>33000</v>
      </c>
    </row>
    <row r="391" spans="2:9" hidden="1">
      <c r="B391" s="8">
        <f t="shared" si="6"/>
        <v>388</v>
      </c>
      <c r="C391" t="s">
        <v>12</v>
      </c>
      <c r="D391" s="5" t="s">
        <v>13</v>
      </c>
      <c r="E391" s="5" t="s">
        <v>10</v>
      </c>
      <c r="F391" s="2">
        <v>44148</v>
      </c>
      <c r="G391" t="s">
        <v>71</v>
      </c>
      <c r="H391" t="s">
        <v>82</v>
      </c>
      <c r="I391" s="1">
        <v>712000</v>
      </c>
    </row>
    <row r="392" spans="2:9" hidden="1">
      <c r="B392" s="8">
        <f t="shared" si="6"/>
        <v>389</v>
      </c>
      <c r="C392" t="s">
        <v>12</v>
      </c>
      <c r="D392" s="5" t="s">
        <v>13</v>
      </c>
      <c r="E392" s="5" t="s">
        <v>10</v>
      </c>
      <c r="F392" s="2">
        <v>44148</v>
      </c>
      <c r="G392" t="s">
        <v>71</v>
      </c>
      <c r="H392" t="s">
        <v>83</v>
      </c>
      <c r="I392" s="1">
        <v>72000</v>
      </c>
    </row>
    <row r="393" spans="2:9" hidden="1">
      <c r="B393" s="6">
        <f t="shared" si="6"/>
        <v>390</v>
      </c>
      <c r="C393" t="s">
        <v>12</v>
      </c>
      <c r="D393" s="5" t="s">
        <v>13</v>
      </c>
      <c r="E393" s="5" t="s">
        <v>10</v>
      </c>
      <c r="F393" s="2">
        <v>44148</v>
      </c>
      <c r="G393" t="s">
        <v>71</v>
      </c>
      <c r="H393" t="s">
        <v>84</v>
      </c>
      <c r="I393" s="1">
        <v>585000</v>
      </c>
    </row>
    <row r="394" spans="2:9" hidden="1">
      <c r="B394" s="6">
        <f t="shared" si="6"/>
        <v>391</v>
      </c>
      <c r="C394" t="s">
        <v>47</v>
      </c>
      <c r="D394" s="5" t="s">
        <v>48</v>
      </c>
      <c r="E394" s="5" t="s">
        <v>14</v>
      </c>
      <c r="F394" s="2">
        <v>44148</v>
      </c>
      <c r="G394" t="s">
        <v>71</v>
      </c>
      <c r="H394" t="s">
        <v>85</v>
      </c>
      <c r="I394" s="1">
        <v>220000</v>
      </c>
    </row>
    <row r="395" spans="2:9" hidden="1">
      <c r="B395" s="6">
        <f t="shared" si="6"/>
        <v>392</v>
      </c>
      <c r="C395" t="s">
        <v>54</v>
      </c>
      <c r="D395" s="5" t="s">
        <v>48</v>
      </c>
      <c r="E395" s="5" t="s">
        <v>14</v>
      </c>
      <c r="F395" s="2">
        <v>44148</v>
      </c>
      <c r="G395" t="s">
        <v>71</v>
      </c>
      <c r="H395" t="s">
        <v>86</v>
      </c>
      <c r="I395" s="1">
        <v>130000</v>
      </c>
    </row>
    <row r="396" spans="2:9" hidden="1">
      <c r="B396" s="6">
        <f t="shared" si="6"/>
        <v>393</v>
      </c>
      <c r="C396" t="s">
        <v>40</v>
      </c>
      <c r="D396" s="5" t="s">
        <v>20</v>
      </c>
      <c r="E396" s="5" t="s">
        <v>14</v>
      </c>
      <c r="F396" s="3">
        <v>44148</v>
      </c>
      <c r="G396" t="s">
        <v>71</v>
      </c>
      <c r="H396" t="s">
        <v>87</v>
      </c>
      <c r="I396" s="1">
        <v>350000</v>
      </c>
    </row>
    <row r="397" spans="2:9" hidden="1">
      <c r="B397" s="6">
        <f t="shared" si="6"/>
        <v>394</v>
      </c>
      <c r="C397" t="s">
        <v>36</v>
      </c>
      <c r="D397" s="5" t="s">
        <v>37</v>
      </c>
      <c r="E397" s="5" t="s">
        <v>14</v>
      </c>
      <c r="F397" s="2">
        <v>44148</v>
      </c>
      <c r="G397" t="s">
        <v>71</v>
      </c>
      <c r="H397" t="s">
        <v>88</v>
      </c>
      <c r="I397" s="1">
        <v>65000</v>
      </c>
    </row>
    <row r="398" spans="2:9" hidden="1">
      <c r="B398" s="8">
        <f t="shared" si="6"/>
        <v>395</v>
      </c>
      <c r="C398" t="s">
        <v>16</v>
      </c>
      <c r="D398" s="5" t="s">
        <v>16</v>
      </c>
      <c r="E398" s="5" t="s">
        <v>10</v>
      </c>
      <c r="F398" s="2">
        <v>44148</v>
      </c>
      <c r="G398" t="s">
        <v>71</v>
      </c>
      <c r="H398" t="s">
        <v>89</v>
      </c>
      <c r="I398" s="1">
        <v>270000</v>
      </c>
    </row>
    <row r="399" spans="2:9" hidden="1">
      <c r="B399" s="6">
        <f t="shared" si="6"/>
        <v>396</v>
      </c>
      <c r="C399" t="s">
        <v>66</v>
      </c>
      <c r="D399" s="5" t="s">
        <v>67</v>
      </c>
      <c r="E399" s="5" t="s">
        <v>14</v>
      </c>
      <c r="F399" s="2">
        <v>44148</v>
      </c>
      <c r="G399" t="s">
        <v>71</v>
      </c>
      <c r="H399" t="s">
        <v>90</v>
      </c>
      <c r="I399" s="1">
        <v>160000</v>
      </c>
    </row>
    <row r="400" spans="2:9" hidden="1">
      <c r="B400" s="8">
        <f t="shared" si="6"/>
        <v>397</v>
      </c>
      <c r="C400" t="s">
        <v>41</v>
      </c>
      <c r="D400" s="5" t="s">
        <v>20</v>
      </c>
      <c r="E400" s="5" t="s">
        <v>14</v>
      </c>
      <c r="F400" s="2">
        <v>44166</v>
      </c>
      <c r="G400" s="9" t="s">
        <v>71</v>
      </c>
      <c r="H400" s="10" t="s">
        <v>91</v>
      </c>
      <c r="I400" s="1">
        <v>2317560</v>
      </c>
    </row>
    <row r="401" spans="2:11" hidden="1">
      <c r="B401" s="8">
        <f t="shared" si="6"/>
        <v>398</v>
      </c>
      <c r="C401" t="s">
        <v>69</v>
      </c>
      <c r="D401" s="5" t="s">
        <v>21</v>
      </c>
      <c r="E401" s="5" t="s">
        <v>14</v>
      </c>
      <c r="F401" s="2">
        <v>44166</v>
      </c>
      <c r="G401" s="9" t="s">
        <v>71</v>
      </c>
      <c r="H401" s="10" t="s">
        <v>92</v>
      </c>
      <c r="I401" s="1">
        <v>135000</v>
      </c>
    </row>
    <row r="402" spans="2:11" hidden="1">
      <c r="B402" s="8">
        <f t="shared" si="6"/>
        <v>399</v>
      </c>
      <c r="C402" t="s">
        <v>61</v>
      </c>
      <c r="D402" s="5" t="s">
        <v>62</v>
      </c>
      <c r="E402" s="5" t="s">
        <v>14</v>
      </c>
      <c r="F402" s="2">
        <v>44166</v>
      </c>
      <c r="G402" s="9" t="s">
        <v>71</v>
      </c>
      <c r="H402" s="10" t="s">
        <v>93</v>
      </c>
      <c r="I402" s="1">
        <v>190000</v>
      </c>
    </row>
    <row r="403" spans="2:11" hidden="1">
      <c r="B403" s="6">
        <f t="shared" si="6"/>
        <v>400</v>
      </c>
      <c r="C403" t="s">
        <v>53</v>
      </c>
      <c r="D403" t="s">
        <v>53</v>
      </c>
      <c r="E403" s="5" t="s">
        <v>14</v>
      </c>
      <c r="F403" s="2">
        <v>44174</v>
      </c>
      <c r="G403" t="s">
        <v>71</v>
      </c>
      <c r="H403" t="s">
        <v>94</v>
      </c>
      <c r="I403" s="1">
        <v>100000</v>
      </c>
    </row>
    <row r="404" spans="2:11" hidden="1">
      <c r="B404" s="6">
        <f t="shared" si="6"/>
        <v>401</v>
      </c>
      <c r="C404" t="s">
        <v>60</v>
      </c>
      <c r="D404" s="5" t="s">
        <v>9</v>
      </c>
      <c r="E404" s="5" t="s">
        <v>10</v>
      </c>
      <c r="F404" s="2">
        <v>44174</v>
      </c>
      <c r="G404" t="s">
        <v>71</v>
      </c>
      <c r="H404" t="s">
        <v>95</v>
      </c>
      <c r="I404" s="1">
        <v>1400000</v>
      </c>
    </row>
    <row r="405" spans="2:11" hidden="1">
      <c r="B405" s="6">
        <f t="shared" si="6"/>
        <v>402</v>
      </c>
      <c r="C405" t="s">
        <v>60</v>
      </c>
      <c r="D405" s="5" t="s">
        <v>9</v>
      </c>
      <c r="E405" s="5" t="s">
        <v>10</v>
      </c>
      <c r="F405" s="2">
        <v>44174</v>
      </c>
      <c r="G405" t="s">
        <v>71</v>
      </c>
      <c r="H405" t="s">
        <v>96</v>
      </c>
      <c r="I405" s="1">
        <v>510000</v>
      </c>
    </row>
    <row r="406" spans="2:11" hidden="1">
      <c r="B406" s="6">
        <f t="shared" si="6"/>
        <v>403</v>
      </c>
      <c r="C406" t="s">
        <v>38</v>
      </c>
      <c r="D406" s="5" t="s">
        <v>20</v>
      </c>
      <c r="E406" s="5" t="s">
        <v>14</v>
      </c>
      <c r="F406" s="2">
        <v>44174</v>
      </c>
      <c r="G406" t="s">
        <v>71</v>
      </c>
      <c r="H406" t="s">
        <v>97</v>
      </c>
      <c r="I406" s="1">
        <v>30000</v>
      </c>
      <c r="K406" s="16"/>
    </row>
    <row r="407" spans="2:11" hidden="1">
      <c r="B407" s="8">
        <f t="shared" si="6"/>
        <v>404</v>
      </c>
      <c r="C407" t="s">
        <v>19</v>
      </c>
      <c r="D407" s="5" t="s">
        <v>20</v>
      </c>
      <c r="E407" s="5" t="s">
        <v>14</v>
      </c>
      <c r="F407" s="2">
        <v>44178</v>
      </c>
      <c r="G407" t="s">
        <v>71</v>
      </c>
      <c r="H407" t="s">
        <v>98</v>
      </c>
      <c r="I407" s="1">
        <v>495000</v>
      </c>
    </row>
    <row r="408" spans="2:11" hidden="1">
      <c r="B408" s="6">
        <f t="shared" si="6"/>
        <v>405</v>
      </c>
      <c r="C408" t="s">
        <v>99</v>
      </c>
      <c r="D408" s="5" t="s">
        <v>46</v>
      </c>
      <c r="E408" s="5" t="s">
        <v>14</v>
      </c>
      <c r="F408" s="2">
        <v>44182</v>
      </c>
      <c r="G408" t="s">
        <v>71</v>
      </c>
      <c r="H408" t="s">
        <v>100</v>
      </c>
      <c r="I408" s="1">
        <v>100000</v>
      </c>
    </row>
    <row r="409" spans="2:11" hidden="1">
      <c r="B409" s="6">
        <f t="shared" si="6"/>
        <v>406</v>
      </c>
      <c r="C409" t="s">
        <v>16</v>
      </c>
      <c r="D409" s="5" t="s">
        <v>16</v>
      </c>
      <c r="E409" s="5" t="s">
        <v>10</v>
      </c>
      <c r="F409" s="2">
        <v>44182</v>
      </c>
      <c r="G409" t="s">
        <v>71</v>
      </c>
      <c r="H409" t="s">
        <v>101</v>
      </c>
      <c r="I409" s="1">
        <v>540000</v>
      </c>
    </row>
    <row r="410" spans="2:11" hidden="1">
      <c r="B410" s="8">
        <f t="shared" si="6"/>
        <v>407</v>
      </c>
      <c r="C410" t="s">
        <v>27</v>
      </c>
      <c r="D410" s="5" t="s">
        <v>28</v>
      </c>
      <c r="E410" s="5" t="s">
        <v>14</v>
      </c>
      <c r="F410" s="2">
        <v>44182</v>
      </c>
      <c r="G410" t="s">
        <v>71</v>
      </c>
      <c r="H410" t="s">
        <v>102</v>
      </c>
      <c r="I410" s="1">
        <v>100000</v>
      </c>
    </row>
    <row r="411" spans="2:11" hidden="1">
      <c r="B411" s="8">
        <f t="shared" si="6"/>
        <v>408</v>
      </c>
      <c r="C411" t="s">
        <v>25</v>
      </c>
      <c r="D411" s="5" t="s">
        <v>25</v>
      </c>
      <c r="E411" s="5" t="s">
        <v>14</v>
      </c>
      <c r="F411" s="2">
        <v>44182</v>
      </c>
      <c r="G411" t="s">
        <v>71</v>
      </c>
      <c r="H411" t="s">
        <v>103</v>
      </c>
      <c r="I411" s="1">
        <v>185000</v>
      </c>
    </row>
    <row r="412" spans="2:11" hidden="1">
      <c r="B412" s="8">
        <f t="shared" si="6"/>
        <v>409</v>
      </c>
      <c r="C412" t="s">
        <v>60</v>
      </c>
      <c r="D412" s="5" t="s">
        <v>9</v>
      </c>
      <c r="E412" s="5" t="s">
        <v>10</v>
      </c>
      <c r="F412" s="2">
        <v>44183</v>
      </c>
      <c r="G412" s="9" t="s">
        <v>11</v>
      </c>
      <c r="I412" s="1">
        <v>100000</v>
      </c>
    </row>
    <row r="413" spans="2:11" hidden="1">
      <c r="B413" s="8">
        <f t="shared" si="6"/>
        <v>410</v>
      </c>
      <c r="C413" t="s">
        <v>66</v>
      </c>
      <c r="D413" s="5" t="s">
        <v>67</v>
      </c>
      <c r="E413" t="s">
        <v>14</v>
      </c>
      <c r="F413" s="2">
        <v>44183</v>
      </c>
      <c r="G413" s="9" t="s">
        <v>11</v>
      </c>
      <c r="I413" s="1">
        <v>160000</v>
      </c>
    </row>
    <row r="414" spans="2:11" hidden="1">
      <c r="B414" s="8">
        <f t="shared" si="6"/>
        <v>411</v>
      </c>
      <c r="C414" t="s">
        <v>12</v>
      </c>
      <c r="D414" s="5" t="s">
        <v>13</v>
      </c>
      <c r="E414" s="5" t="s">
        <v>10</v>
      </c>
      <c r="F414" s="2">
        <v>44189</v>
      </c>
      <c r="G414" s="9" t="s">
        <v>11</v>
      </c>
      <c r="I414" s="1">
        <v>1159691</v>
      </c>
    </row>
    <row r="415" spans="2:11" hidden="1">
      <c r="B415" s="8">
        <f t="shared" si="6"/>
        <v>412</v>
      </c>
      <c r="C415" t="s">
        <v>42</v>
      </c>
      <c r="D415" s="5" t="s">
        <v>43</v>
      </c>
      <c r="E415" s="5" t="s">
        <v>10</v>
      </c>
      <c r="F415" s="2">
        <v>44189</v>
      </c>
      <c r="G415" s="9" t="s">
        <v>11</v>
      </c>
      <c r="I415" s="1">
        <v>184482</v>
      </c>
    </row>
    <row r="416" spans="2:11">
      <c r="B416" s="8">
        <f t="shared" si="6"/>
        <v>413</v>
      </c>
      <c r="C416" t="s">
        <v>44</v>
      </c>
      <c r="D416" s="5" t="s">
        <v>43</v>
      </c>
      <c r="E416" s="5" t="s">
        <v>10</v>
      </c>
      <c r="F416" s="2">
        <v>44189</v>
      </c>
      <c r="G416" s="9" t="s">
        <v>11</v>
      </c>
      <c r="I416" s="1">
        <v>211204</v>
      </c>
    </row>
    <row r="417" spans="2:11" hidden="1">
      <c r="B417" s="8">
        <f t="shared" si="6"/>
        <v>414</v>
      </c>
      <c r="C417" t="s">
        <v>56</v>
      </c>
      <c r="D417" s="5" t="s">
        <v>13</v>
      </c>
      <c r="E417" s="5" t="s">
        <v>10</v>
      </c>
      <c r="F417" s="2">
        <v>44189</v>
      </c>
      <c r="G417" s="9" t="s">
        <v>11</v>
      </c>
      <c r="I417" s="1">
        <v>386564</v>
      </c>
    </row>
    <row r="418" spans="2:11" hidden="1">
      <c r="B418" s="8">
        <f t="shared" si="6"/>
        <v>415</v>
      </c>
      <c r="C418" t="s">
        <v>60</v>
      </c>
      <c r="D418" s="5" t="s">
        <v>9</v>
      </c>
      <c r="E418" s="5" t="s">
        <v>10</v>
      </c>
      <c r="F418" s="2">
        <v>44189</v>
      </c>
      <c r="G418" s="9" t="s">
        <v>11</v>
      </c>
      <c r="I418" s="1">
        <v>2670637</v>
      </c>
    </row>
    <row r="419" spans="2:11" hidden="1">
      <c r="B419" s="8">
        <f t="shared" si="6"/>
        <v>416</v>
      </c>
      <c r="C419" t="s">
        <v>8</v>
      </c>
      <c r="D419" s="5" t="s">
        <v>9</v>
      </c>
      <c r="E419" s="5" t="s">
        <v>10</v>
      </c>
      <c r="F419" s="2">
        <v>44189</v>
      </c>
      <c r="G419" s="9" t="s">
        <v>11</v>
      </c>
      <c r="I419" s="1">
        <v>890212</v>
      </c>
    </row>
    <row r="420" spans="2:11" hidden="1">
      <c r="B420" s="8">
        <f t="shared" si="6"/>
        <v>417</v>
      </c>
      <c r="C420" t="s">
        <v>16</v>
      </c>
      <c r="D420" s="5" t="s">
        <v>16</v>
      </c>
      <c r="E420" s="5" t="s">
        <v>10</v>
      </c>
      <c r="F420" s="2">
        <v>44189</v>
      </c>
      <c r="G420" s="9" t="s">
        <v>11</v>
      </c>
      <c r="I420" s="1">
        <v>773986</v>
      </c>
    </row>
    <row r="421" spans="2:11">
      <c r="B421" s="6">
        <f>SUBTOTAL(102,Πίνακας16[Α/Α])</f>
        <v>12</v>
      </c>
      <c r="E421" s="5"/>
      <c r="F421" s="2"/>
      <c r="I421" s="4">
        <f>SUBTOTAL(109,Πίνακας16[ΠΟΣΟ])</f>
        <v>836479</v>
      </c>
    </row>
    <row r="422" spans="2:11">
      <c r="K422" s="16"/>
    </row>
    <row r="432" spans="2:11">
      <c r="H432" s="1"/>
    </row>
    <row r="433" spans="8:8">
      <c r="H433" s="1"/>
    </row>
    <row r="434" spans="8:8">
      <c r="H434" s="1"/>
    </row>
    <row r="435" spans="8:8">
      <c r="H435" s="1"/>
    </row>
    <row r="436" spans="8:8">
      <c r="H436" s="17"/>
    </row>
  </sheetData>
  <phoneticPr fontId="2" type="noConversion"/>
  <pageMargins left="0.7" right="0.7" top="0.75" bottom="0.75" header="0.3" footer="0.3"/>
  <pageSetup paperSize="9" orientation="portrait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807EA2-6ED5-4621-AF5E-39BA891063B4}">
  <dimension ref="B1:L436"/>
  <sheetViews>
    <sheetView zoomScale="160" zoomScaleNormal="160" workbookViewId="0">
      <selection activeCell="H1" sqref="H1:H1048576"/>
    </sheetView>
  </sheetViews>
  <sheetFormatPr defaultRowHeight="15"/>
  <cols>
    <col min="2" max="2" width="10.140625" style="6" hidden="1" customWidth="1"/>
    <col min="3" max="3" width="22.28515625" bestFit="1" customWidth="1"/>
    <col min="4" max="4" width="25.7109375" style="5" hidden="1" customWidth="1"/>
    <col min="5" max="5" width="13.28515625" hidden="1" customWidth="1"/>
    <col min="6" max="6" width="11" style="5" hidden="1" customWidth="1"/>
    <col min="7" max="7" width="26.28515625" bestFit="1" customWidth="1"/>
    <col min="8" max="8" width="28.28515625" hidden="1" customWidth="1"/>
    <col min="9" max="9" width="19.85546875" customWidth="1"/>
    <col min="10" max="10" width="15" bestFit="1" customWidth="1"/>
    <col min="11" max="11" width="15" style="2" bestFit="1" customWidth="1"/>
    <col min="12" max="12" width="15" style="1" bestFit="1" customWidth="1"/>
  </cols>
  <sheetData>
    <row r="1" spans="2:12">
      <c r="E1" s="5"/>
      <c r="F1" s="2"/>
      <c r="I1" s="1"/>
      <c r="K1"/>
      <c r="L1"/>
    </row>
    <row r="2" spans="2:12">
      <c r="E2" s="5"/>
      <c r="F2" s="2"/>
      <c r="I2" s="1"/>
      <c r="K2"/>
      <c r="L2"/>
    </row>
    <row r="3" spans="2:12">
      <c r="B3" s="7" t="s">
        <v>0</v>
      </c>
      <c r="C3" t="s">
        <v>1</v>
      </c>
      <c r="D3" t="s">
        <v>2</v>
      </c>
      <c r="E3" t="s">
        <v>3</v>
      </c>
      <c r="F3" s="2" t="s">
        <v>4</v>
      </c>
      <c r="G3" t="s">
        <v>5</v>
      </c>
      <c r="H3" t="s">
        <v>6</v>
      </c>
      <c r="I3" s="1" t="s">
        <v>7</v>
      </c>
      <c r="K3"/>
      <c r="L3"/>
    </row>
    <row r="4" spans="2:12" hidden="1">
      <c r="B4" s="8">
        <f t="shared" ref="B4:B67" si="0">ROW()-3</f>
        <v>1</v>
      </c>
      <c r="C4" t="s">
        <v>8</v>
      </c>
      <c r="D4" s="5" t="s">
        <v>9</v>
      </c>
      <c r="E4" s="5" t="s">
        <v>10</v>
      </c>
      <c r="F4" s="2">
        <v>43466</v>
      </c>
      <c r="G4" s="9" t="s">
        <v>11</v>
      </c>
      <c r="H4" s="10"/>
      <c r="I4" s="1">
        <v>300000</v>
      </c>
      <c r="K4"/>
      <c r="L4"/>
    </row>
    <row r="5" spans="2:12" hidden="1">
      <c r="B5" s="8">
        <f t="shared" si="0"/>
        <v>2</v>
      </c>
      <c r="C5" t="s">
        <v>12</v>
      </c>
      <c r="D5" s="5" t="s">
        <v>13</v>
      </c>
      <c r="E5" t="s">
        <v>14</v>
      </c>
      <c r="F5" s="2">
        <v>43466</v>
      </c>
      <c r="G5" s="9" t="s">
        <v>15</v>
      </c>
      <c r="I5" s="1">
        <v>1128750</v>
      </c>
      <c r="K5"/>
      <c r="L5"/>
    </row>
    <row r="6" spans="2:12" hidden="1">
      <c r="B6" s="8">
        <f t="shared" si="0"/>
        <v>3</v>
      </c>
      <c r="C6" t="s">
        <v>16</v>
      </c>
      <c r="D6" s="5" t="s">
        <v>16</v>
      </c>
      <c r="E6" t="s">
        <v>10</v>
      </c>
      <c r="F6" s="2">
        <v>43466</v>
      </c>
      <c r="G6" s="9" t="s">
        <v>11</v>
      </c>
      <c r="H6" s="10"/>
      <c r="I6" s="1">
        <v>100000</v>
      </c>
      <c r="K6"/>
      <c r="L6"/>
    </row>
    <row r="7" spans="2:12" hidden="1">
      <c r="B7" s="8">
        <f t="shared" si="0"/>
        <v>4</v>
      </c>
      <c r="C7" t="s">
        <v>17</v>
      </c>
      <c r="D7" s="5" t="s">
        <v>18</v>
      </c>
      <c r="E7" t="s">
        <v>14</v>
      </c>
      <c r="F7" s="2">
        <v>43466</v>
      </c>
      <c r="G7" s="9" t="s">
        <v>15</v>
      </c>
      <c r="H7" s="10"/>
      <c r="I7" s="9">
        <v>125100</v>
      </c>
      <c r="K7"/>
      <c r="L7"/>
    </row>
    <row r="8" spans="2:12" hidden="1">
      <c r="B8" s="8">
        <f t="shared" si="0"/>
        <v>5</v>
      </c>
      <c r="C8" t="s">
        <v>19</v>
      </c>
      <c r="D8" s="5" t="s">
        <v>20</v>
      </c>
      <c r="E8" t="s">
        <v>14</v>
      </c>
      <c r="F8" s="2">
        <v>43466</v>
      </c>
      <c r="G8" s="9" t="s">
        <v>15</v>
      </c>
      <c r="H8" s="10"/>
      <c r="I8" s="9">
        <v>263400</v>
      </c>
      <c r="K8"/>
      <c r="L8"/>
    </row>
    <row r="9" spans="2:12" hidden="1">
      <c r="B9" s="8">
        <f t="shared" si="0"/>
        <v>6</v>
      </c>
      <c r="C9" t="s">
        <v>21</v>
      </c>
      <c r="D9" s="5" t="s">
        <v>21</v>
      </c>
      <c r="E9" t="s">
        <v>14</v>
      </c>
      <c r="F9" s="2">
        <v>43466</v>
      </c>
      <c r="G9" s="9" t="s">
        <v>15</v>
      </c>
      <c r="H9" s="10"/>
      <c r="I9" s="9">
        <v>168000</v>
      </c>
      <c r="K9"/>
      <c r="L9"/>
    </row>
    <row r="10" spans="2:12" hidden="1">
      <c r="B10" s="8">
        <f t="shared" si="0"/>
        <v>7</v>
      </c>
      <c r="C10" t="s">
        <v>22</v>
      </c>
      <c r="D10" s="5" t="s">
        <v>23</v>
      </c>
      <c r="E10" t="s">
        <v>14</v>
      </c>
      <c r="F10" s="2">
        <v>43466</v>
      </c>
      <c r="G10" s="9" t="s">
        <v>15</v>
      </c>
      <c r="I10" s="9">
        <v>118200</v>
      </c>
      <c r="K10"/>
      <c r="L10"/>
    </row>
    <row r="11" spans="2:12" hidden="1">
      <c r="B11" s="8">
        <f t="shared" si="0"/>
        <v>8</v>
      </c>
      <c r="C11" t="s">
        <v>24</v>
      </c>
      <c r="D11" s="5" t="s">
        <v>23</v>
      </c>
      <c r="E11" t="s">
        <v>14</v>
      </c>
      <c r="F11" s="2">
        <v>43466</v>
      </c>
      <c r="G11" s="9" t="s">
        <v>15</v>
      </c>
      <c r="H11" s="10"/>
      <c r="I11" s="9">
        <v>89100</v>
      </c>
      <c r="K11"/>
      <c r="L11"/>
    </row>
    <row r="12" spans="2:12" hidden="1">
      <c r="B12" s="8">
        <f t="shared" si="0"/>
        <v>9</v>
      </c>
      <c r="C12" t="s">
        <v>25</v>
      </c>
      <c r="D12" s="5" t="s">
        <v>25</v>
      </c>
      <c r="E12" t="s">
        <v>14</v>
      </c>
      <c r="F12" s="2">
        <v>43466</v>
      </c>
      <c r="G12" s="9" t="s">
        <v>15</v>
      </c>
      <c r="I12" s="9">
        <v>135900</v>
      </c>
      <c r="K12"/>
      <c r="L12"/>
    </row>
    <row r="13" spans="2:12" hidden="1">
      <c r="B13" s="8">
        <f t="shared" si="0"/>
        <v>10</v>
      </c>
      <c r="C13" t="s">
        <v>26</v>
      </c>
      <c r="D13" s="5" t="s">
        <v>20</v>
      </c>
      <c r="E13" t="s">
        <v>14</v>
      </c>
      <c r="F13" s="2">
        <v>43466</v>
      </c>
      <c r="G13" s="9" t="s">
        <v>15</v>
      </c>
      <c r="I13" s="9">
        <v>145050</v>
      </c>
      <c r="K13"/>
      <c r="L13"/>
    </row>
    <row r="14" spans="2:12" hidden="1">
      <c r="B14" s="8">
        <f t="shared" si="0"/>
        <v>11</v>
      </c>
      <c r="C14" t="s">
        <v>27</v>
      </c>
      <c r="D14" s="5" t="s">
        <v>28</v>
      </c>
      <c r="E14" t="s">
        <v>14</v>
      </c>
      <c r="F14" s="2">
        <v>43466</v>
      </c>
      <c r="G14" s="9" t="s">
        <v>15</v>
      </c>
      <c r="I14" s="9">
        <v>87900</v>
      </c>
      <c r="K14"/>
      <c r="L14"/>
    </row>
    <row r="15" spans="2:12" hidden="1">
      <c r="B15" s="8">
        <f t="shared" si="0"/>
        <v>12</v>
      </c>
      <c r="C15" t="s">
        <v>29</v>
      </c>
      <c r="D15" s="5" t="s">
        <v>30</v>
      </c>
      <c r="E15" t="s">
        <v>14</v>
      </c>
      <c r="F15" s="2">
        <v>43466</v>
      </c>
      <c r="G15" s="9" t="s">
        <v>15</v>
      </c>
      <c r="I15" s="9">
        <v>97800</v>
      </c>
      <c r="K15"/>
      <c r="L15"/>
    </row>
    <row r="16" spans="2:12" hidden="1">
      <c r="B16" s="8">
        <f t="shared" si="0"/>
        <v>13</v>
      </c>
      <c r="C16" t="s">
        <v>31</v>
      </c>
      <c r="D16" s="5" t="s">
        <v>32</v>
      </c>
      <c r="E16" t="s">
        <v>14</v>
      </c>
      <c r="F16" s="2">
        <v>43466</v>
      </c>
      <c r="G16" s="9" t="s">
        <v>15</v>
      </c>
      <c r="H16" s="10"/>
      <c r="I16" s="9">
        <v>67350</v>
      </c>
      <c r="K16"/>
      <c r="L16"/>
    </row>
    <row r="17" spans="2:12" hidden="1">
      <c r="B17" s="8">
        <f t="shared" si="0"/>
        <v>14</v>
      </c>
      <c r="C17" t="s">
        <v>33</v>
      </c>
      <c r="D17" s="5" t="s">
        <v>33</v>
      </c>
      <c r="E17" t="s">
        <v>14</v>
      </c>
      <c r="F17" s="2">
        <v>43466</v>
      </c>
      <c r="G17" s="9" t="s">
        <v>15</v>
      </c>
      <c r="H17" s="10"/>
      <c r="I17" s="9">
        <v>55200</v>
      </c>
      <c r="K17"/>
      <c r="L17"/>
    </row>
    <row r="18" spans="2:12" hidden="1">
      <c r="B18" s="8">
        <f t="shared" si="0"/>
        <v>15</v>
      </c>
      <c r="C18" t="s">
        <v>34</v>
      </c>
      <c r="D18" s="5" t="s">
        <v>35</v>
      </c>
      <c r="E18" t="s">
        <v>14</v>
      </c>
      <c r="F18" s="2">
        <v>43466</v>
      </c>
      <c r="G18" s="9" t="s">
        <v>15</v>
      </c>
      <c r="H18" s="10"/>
      <c r="I18" s="9">
        <v>44250</v>
      </c>
      <c r="K18"/>
      <c r="L18"/>
    </row>
    <row r="19" spans="2:12" hidden="1">
      <c r="B19" s="8">
        <f t="shared" si="0"/>
        <v>16</v>
      </c>
      <c r="C19" t="s">
        <v>36</v>
      </c>
      <c r="D19" s="15" t="s">
        <v>37</v>
      </c>
      <c r="E19" t="s">
        <v>14</v>
      </c>
      <c r="F19" s="2">
        <v>43466</v>
      </c>
      <c r="G19" s="9" t="s">
        <v>15</v>
      </c>
      <c r="H19" s="10"/>
      <c r="I19" s="1">
        <v>47700</v>
      </c>
      <c r="K19"/>
      <c r="L19"/>
    </row>
    <row r="20" spans="2:12" hidden="1">
      <c r="B20" s="8">
        <f t="shared" si="0"/>
        <v>17</v>
      </c>
      <c r="C20" t="s">
        <v>38</v>
      </c>
      <c r="D20" s="5" t="s">
        <v>20</v>
      </c>
      <c r="E20" t="s">
        <v>14</v>
      </c>
      <c r="F20" s="2">
        <v>43466</v>
      </c>
      <c r="G20" s="9" t="s">
        <v>15</v>
      </c>
      <c r="I20" s="1">
        <v>27450</v>
      </c>
      <c r="K20"/>
      <c r="L20"/>
    </row>
    <row r="21" spans="2:12" hidden="1">
      <c r="B21" s="8">
        <f t="shared" si="0"/>
        <v>18</v>
      </c>
      <c r="C21" t="s">
        <v>39</v>
      </c>
      <c r="D21" s="5" t="s">
        <v>37</v>
      </c>
      <c r="E21" t="s">
        <v>14</v>
      </c>
      <c r="F21" s="2">
        <v>43466</v>
      </c>
      <c r="G21" s="9" t="s">
        <v>15</v>
      </c>
      <c r="I21" s="1">
        <v>11700</v>
      </c>
      <c r="K21"/>
      <c r="L21"/>
    </row>
    <row r="22" spans="2:12" hidden="1">
      <c r="B22" s="8">
        <f t="shared" si="0"/>
        <v>19</v>
      </c>
      <c r="C22" t="s">
        <v>8</v>
      </c>
      <c r="D22" s="5" t="s">
        <v>9</v>
      </c>
      <c r="E22" t="s">
        <v>14</v>
      </c>
      <c r="F22" s="2">
        <v>43466</v>
      </c>
      <c r="G22" s="9" t="s">
        <v>15</v>
      </c>
      <c r="I22" s="1">
        <v>188250</v>
      </c>
      <c r="K22"/>
      <c r="L22"/>
    </row>
    <row r="23" spans="2:12" hidden="1">
      <c r="B23" s="8">
        <f t="shared" si="0"/>
        <v>20</v>
      </c>
      <c r="C23" t="s">
        <v>8</v>
      </c>
      <c r="D23" s="5" t="s">
        <v>9</v>
      </c>
      <c r="E23" t="s">
        <v>14</v>
      </c>
      <c r="F23" s="2">
        <v>43466</v>
      </c>
      <c r="G23" s="9" t="s">
        <v>15</v>
      </c>
      <c r="I23" s="1">
        <v>2796900</v>
      </c>
      <c r="K23"/>
      <c r="L23"/>
    </row>
    <row r="24" spans="2:12" hidden="1">
      <c r="B24" s="8">
        <f t="shared" si="0"/>
        <v>21</v>
      </c>
      <c r="C24" t="s">
        <v>8</v>
      </c>
      <c r="D24" s="5" t="s">
        <v>9</v>
      </c>
      <c r="E24" t="s">
        <v>14</v>
      </c>
      <c r="F24" s="2">
        <v>43466</v>
      </c>
      <c r="G24" s="9" t="s">
        <v>15</v>
      </c>
      <c r="I24" s="1">
        <v>11100</v>
      </c>
      <c r="K24"/>
      <c r="L24"/>
    </row>
    <row r="25" spans="2:12" hidden="1">
      <c r="B25" s="8">
        <f t="shared" si="0"/>
        <v>22</v>
      </c>
      <c r="C25" t="s">
        <v>16</v>
      </c>
      <c r="D25" s="5" t="s">
        <v>16</v>
      </c>
      <c r="E25" t="s">
        <v>10</v>
      </c>
      <c r="F25" s="2">
        <v>43466</v>
      </c>
      <c r="G25" s="9" t="s">
        <v>15</v>
      </c>
      <c r="I25" s="1">
        <v>879150</v>
      </c>
      <c r="K25"/>
      <c r="L25"/>
    </row>
    <row r="26" spans="2:12" hidden="1">
      <c r="B26" s="8">
        <f t="shared" si="0"/>
        <v>23</v>
      </c>
      <c r="C26" t="s">
        <v>40</v>
      </c>
      <c r="D26" s="5" t="s">
        <v>20</v>
      </c>
      <c r="E26" t="s">
        <v>14</v>
      </c>
      <c r="F26" s="2">
        <v>43466</v>
      </c>
      <c r="G26" s="9" t="s">
        <v>15</v>
      </c>
      <c r="I26" s="9">
        <v>365100</v>
      </c>
      <c r="K26"/>
      <c r="L26"/>
    </row>
    <row r="27" spans="2:12" hidden="1">
      <c r="B27" s="8">
        <f t="shared" si="0"/>
        <v>24</v>
      </c>
      <c r="C27" t="s">
        <v>41</v>
      </c>
      <c r="D27" s="5" t="s">
        <v>20</v>
      </c>
      <c r="E27" t="s">
        <v>14</v>
      </c>
      <c r="F27" s="2">
        <v>43466</v>
      </c>
      <c r="G27" s="9" t="s">
        <v>15</v>
      </c>
      <c r="I27" s="9">
        <v>270150</v>
      </c>
      <c r="K27"/>
      <c r="L27"/>
    </row>
    <row r="28" spans="2:12">
      <c r="B28" s="8">
        <f t="shared" si="0"/>
        <v>25</v>
      </c>
      <c r="C28" t="s">
        <v>42</v>
      </c>
      <c r="D28" s="5" t="s">
        <v>43</v>
      </c>
      <c r="E28" t="s">
        <v>14</v>
      </c>
      <c r="F28" s="2">
        <v>43466</v>
      </c>
      <c r="G28" s="9" t="s">
        <v>15</v>
      </c>
      <c r="I28" s="1">
        <v>559650</v>
      </c>
      <c r="K28"/>
      <c r="L28"/>
    </row>
    <row r="29" spans="2:12" hidden="1">
      <c r="B29" s="8">
        <f t="shared" si="0"/>
        <v>26</v>
      </c>
      <c r="C29" t="s">
        <v>44</v>
      </c>
      <c r="D29" s="5" t="s">
        <v>43</v>
      </c>
      <c r="E29" t="s">
        <v>14</v>
      </c>
      <c r="F29" s="2">
        <v>43466</v>
      </c>
      <c r="G29" s="9" t="s">
        <v>15</v>
      </c>
      <c r="I29" s="1">
        <v>19500</v>
      </c>
      <c r="K29"/>
      <c r="L29"/>
    </row>
    <row r="30" spans="2:12" hidden="1">
      <c r="B30" s="8">
        <f t="shared" si="0"/>
        <v>27</v>
      </c>
      <c r="C30" t="s">
        <v>45</v>
      </c>
      <c r="D30" s="5" t="s">
        <v>46</v>
      </c>
      <c r="E30" t="s">
        <v>14</v>
      </c>
      <c r="F30" s="2">
        <v>43466</v>
      </c>
      <c r="G30" s="9" t="s">
        <v>15</v>
      </c>
      <c r="I30" s="1">
        <v>69000</v>
      </c>
      <c r="K30"/>
      <c r="L30"/>
    </row>
    <row r="31" spans="2:12" hidden="1">
      <c r="B31" s="8">
        <f t="shared" si="0"/>
        <v>28</v>
      </c>
      <c r="C31" t="s">
        <v>44</v>
      </c>
      <c r="D31" s="5" t="s">
        <v>43</v>
      </c>
      <c r="E31" t="s">
        <v>14</v>
      </c>
      <c r="F31" s="2">
        <v>43466</v>
      </c>
      <c r="G31" s="9" t="s">
        <v>15</v>
      </c>
      <c r="I31" s="1">
        <v>367950</v>
      </c>
      <c r="K31"/>
      <c r="L31"/>
    </row>
    <row r="32" spans="2:12" hidden="1">
      <c r="B32" s="8">
        <f t="shared" si="0"/>
        <v>29</v>
      </c>
      <c r="C32" t="s">
        <v>47</v>
      </c>
      <c r="D32" s="5" t="s">
        <v>47</v>
      </c>
      <c r="E32" t="s">
        <v>14</v>
      </c>
      <c r="F32" s="2">
        <v>43466</v>
      </c>
      <c r="G32" s="9" t="s">
        <v>15</v>
      </c>
      <c r="H32" s="10"/>
      <c r="I32" s="9">
        <v>152250</v>
      </c>
      <c r="K32"/>
      <c r="L32"/>
    </row>
    <row r="33" spans="2:12" hidden="1">
      <c r="B33" s="8">
        <f t="shared" si="0"/>
        <v>30</v>
      </c>
      <c r="C33" t="s">
        <v>47</v>
      </c>
      <c r="D33" s="5" t="s">
        <v>48</v>
      </c>
      <c r="E33" t="s">
        <v>14</v>
      </c>
      <c r="F33" s="2">
        <v>43466</v>
      </c>
      <c r="G33" s="9" t="s">
        <v>15</v>
      </c>
      <c r="H33" s="10"/>
      <c r="I33" s="9">
        <v>114450</v>
      </c>
      <c r="K33"/>
      <c r="L33"/>
    </row>
    <row r="34" spans="2:12" hidden="1">
      <c r="B34" s="8">
        <f t="shared" si="0"/>
        <v>31</v>
      </c>
      <c r="C34" t="s">
        <v>49</v>
      </c>
      <c r="D34" s="5" t="s">
        <v>50</v>
      </c>
      <c r="E34" t="s">
        <v>14</v>
      </c>
      <c r="F34" s="2">
        <v>43466</v>
      </c>
      <c r="G34" s="9" t="s">
        <v>15</v>
      </c>
      <c r="I34" s="1">
        <v>22050</v>
      </c>
      <c r="K34"/>
      <c r="L34"/>
    </row>
    <row r="35" spans="2:12" hidden="1">
      <c r="B35" s="8">
        <f t="shared" si="0"/>
        <v>32</v>
      </c>
      <c r="C35" t="s">
        <v>51</v>
      </c>
      <c r="D35" s="5" t="s">
        <v>46</v>
      </c>
      <c r="E35" t="s">
        <v>14</v>
      </c>
      <c r="F35" s="2">
        <v>43466</v>
      </c>
      <c r="G35" s="9" t="s">
        <v>15</v>
      </c>
      <c r="H35" s="10"/>
      <c r="I35" s="9">
        <v>93300</v>
      </c>
      <c r="K35"/>
      <c r="L35"/>
    </row>
    <row r="36" spans="2:12" hidden="1">
      <c r="B36" s="8">
        <f t="shared" si="0"/>
        <v>33</v>
      </c>
      <c r="C36" t="s">
        <v>52</v>
      </c>
      <c r="D36" s="5" t="s">
        <v>20</v>
      </c>
      <c r="E36" t="s">
        <v>14</v>
      </c>
      <c r="F36" s="2">
        <v>43466</v>
      </c>
      <c r="G36" s="9" t="s">
        <v>15</v>
      </c>
      <c r="I36" s="1">
        <v>10350</v>
      </c>
      <c r="K36"/>
      <c r="L36"/>
    </row>
    <row r="37" spans="2:12" hidden="1">
      <c r="B37" s="8">
        <f t="shared" si="0"/>
        <v>34</v>
      </c>
      <c r="C37" t="s">
        <v>53</v>
      </c>
      <c r="D37" s="5" t="s">
        <v>53</v>
      </c>
      <c r="E37" t="s">
        <v>14</v>
      </c>
      <c r="F37" s="2">
        <v>43466</v>
      </c>
      <c r="G37" s="9" t="s">
        <v>15</v>
      </c>
      <c r="H37" s="10"/>
      <c r="I37" s="9">
        <v>110850</v>
      </c>
      <c r="K37"/>
      <c r="L37"/>
    </row>
    <row r="38" spans="2:12" hidden="1">
      <c r="B38" s="8">
        <f t="shared" si="0"/>
        <v>35</v>
      </c>
      <c r="C38" t="s">
        <v>54</v>
      </c>
      <c r="D38" s="5" t="s">
        <v>48</v>
      </c>
      <c r="E38" t="s">
        <v>14</v>
      </c>
      <c r="F38" s="2">
        <v>43466</v>
      </c>
      <c r="G38" s="9" t="s">
        <v>15</v>
      </c>
      <c r="I38" s="9">
        <v>150600</v>
      </c>
      <c r="K38"/>
      <c r="L38"/>
    </row>
    <row r="39" spans="2:12" hidden="1">
      <c r="B39" s="8">
        <f t="shared" si="0"/>
        <v>36</v>
      </c>
      <c r="C39" t="s">
        <v>55</v>
      </c>
      <c r="D39" s="5" t="s">
        <v>48</v>
      </c>
      <c r="E39" t="s">
        <v>14</v>
      </c>
      <c r="F39" s="2">
        <v>43466</v>
      </c>
      <c r="G39" s="9" t="s">
        <v>15</v>
      </c>
      <c r="H39" s="10"/>
      <c r="I39" s="9">
        <v>69600</v>
      </c>
      <c r="K39"/>
      <c r="L39"/>
    </row>
    <row r="40" spans="2:12" hidden="1">
      <c r="B40" s="8">
        <f t="shared" si="0"/>
        <v>37</v>
      </c>
      <c r="C40" t="s">
        <v>56</v>
      </c>
      <c r="D40" s="5" t="s">
        <v>13</v>
      </c>
      <c r="E40" s="5" t="s">
        <v>10</v>
      </c>
      <c r="F40" s="2">
        <v>43466</v>
      </c>
      <c r="G40" s="9" t="s">
        <v>11</v>
      </c>
      <c r="H40" s="10"/>
      <c r="I40" s="1">
        <v>100000</v>
      </c>
      <c r="K40"/>
      <c r="L40"/>
    </row>
    <row r="41" spans="2:12" hidden="1">
      <c r="B41" s="8">
        <f t="shared" si="0"/>
        <v>38</v>
      </c>
      <c r="C41" t="s">
        <v>57</v>
      </c>
      <c r="D41" s="5" t="s">
        <v>58</v>
      </c>
      <c r="E41" t="s">
        <v>14</v>
      </c>
      <c r="F41" s="2">
        <v>43466</v>
      </c>
      <c r="G41" s="9" t="s">
        <v>15</v>
      </c>
      <c r="H41" s="10"/>
      <c r="I41" s="9">
        <v>214800</v>
      </c>
      <c r="K41"/>
      <c r="L41"/>
    </row>
    <row r="42" spans="2:12" hidden="1">
      <c r="B42" s="8">
        <f t="shared" si="0"/>
        <v>39</v>
      </c>
      <c r="C42" t="s">
        <v>59</v>
      </c>
      <c r="D42" s="5" t="s">
        <v>20</v>
      </c>
      <c r="E42" t="s">
        <v>14</v>
      </c>
      <c r="F42" s="2">
        <v>43466</v>
      </c>
      <c r="G42" s="9" t="s">
        <v>15</v>
      </c>
      <c r="H42" s="10"/>
      <c r="I42" s="1">
        <v>35550</v>
      </c>
      <c r="K42"/>
      <c r="L42"/>
    </row>
    <row r="43" spans="2:12" hidden="1">
      <c r="B43" s="8">
        <f t="shared" si="0"/>
        <v>40</v>
      </c>
      <c r="C43" t="s">
        <v>60</v>
      </c>
      <c r="D43" s="5" t="s">
        <v>9</v>
      </c>
      <c r="E43" s="5" t="s">
        <v>10</v>
      </c>
      <c r="F43" s="2">
        <v>43466</v>
      </c>
      <c r="G43" s="9" t="s">
        <v>11</v>
      </c>
      <c r="H43" s="10"/>
      <c r="I43" s="1">
        <v>150000</v>
      </c>
      <c r="K43"/>
      <c r="L43"/>
    </row>
    <row r="44" spans="2:12" hidden="1">
      <c r="B44" s="8">
        <f t="shared" si="0"/>
        <v>41</v>
      </c>
      <c r="C44" t="s">
        <v>61</v>
      </c>
      <c r="D44" s="5" t="s">
        <v>62</v>
      </c>
      <c r="E44" t="s">
        <v>14</v>
      </c>
      <c r="F44" s="2">
        <v>43466</v>
      </c>
      <c r="G44" s="9" t="s">
        <v>15</v>
      </c>
      <c r="H44" s="10"/>
      <c r="I44" s="9">
        <v>175950</v>
      </c>
      <c r="K44"/>
      <c r="L44"/>
    </row>
    <row r="45" spans="2:12" hidden="1">
      <c r="B45" s="8">
        <f t="shared" si="0"/>
        <v>42</v>
      </c>
      <c r="C45" t="s">
        <v>63</v>
      </c>
      <c r="D45" s="5" t="s">
        <v>62</v>
      </c>
      <c r="E45" t="s">
        <v>14</v>
      </c>
      <c r="F45" s="2">
        <v>43466</v>
      </c>
      <c r="G45" s="9" t="s">
        <v>15</v>
      </c>
      <c r="I45" s="1">
        <v>21750</v>
      </c>
      <c r="K45"/>
      <c r="L45"/>
    </row>
    <row r="46" spans="2:12" hidden="1">
      <c r="B46" s="8">
        <f t="shared" si="0"/>
        <v>43</v>
      </c>
      <c r="C46" t="s">
        <v>64</v>
      </c>
      <c r="D46" s="5" t="s">
        <v>65</v>
      </c>
      <c r="E46" t="s">
        <v>14</v>
      </c>
      <c r="F46" s="2">
        <v>43466</v>
      </c>
      <c r="G46" s="9" t="s">
        <v>15</v>
      </c>
      <c r="I46" s="1">
        <v>62250</v>
      </c>
      <c r="K46"/>
      <c r="L46"/>
    </row>
    <row r="47" spans="2:12" hidden="1">
      <c r="B47" s="8">
        <f t="shared" si="0"/>
        <v>44</v>
      </c>
      <c r="C47" t="s">
        <v>66</v>
      </c>
      <c r="D47" s="5" t="s">
        <v>67</v>
      </c>
      <c r="E47" t="s">
        <v>14</v>
      </c>
      <c r="F47" s="2">
        <v>43466</v>
      </c>
      <c r="G47" s="9" t="s">
        <v>15</v>
      </c>
      <c r="I47" s="1">
        <v>118050</v>
      </c>
      <c r="K47"/>
      <c r="L47"/>
    </row>
    <row r="48" spans="2:12" hidden="1">
      <c r="B48" s="8">
        <f t="shared" si="0"/>
        <v>45</v>
      </c>
      <c r="C48" t="s">
        <v>12</v>
      </c>
      <c r="D48" s="5" t="s">
        <v>13</v>
      </c>
      <c r="E48" s="5" t="s">
        <v>10</v>
      </c>
      <c r="F48" s="2">
        <v>43831</v>
      </c>
      <c r="G48" s="9" t="s">
        <v>11</v>
      </c>
      <c r="H48" s="10"/>
      <c r="I48" s="1">
        <v>100000</v>
      </c>
      <c r="K48"/>
      <c r="L48"/>
    </row>
    <row r="49" spans="2:12" hidden="1">
      <c r="B49" s="8">
        <f t="shared" si="0"/>
        <v>46</v>
      </c>
      <c r="C49" t="s">
        <v>22</v>
      </c>
      <c r="D49" s="5" t="s">
        <v>23</v>
      </c>
      <c r="E49" t="s">
        <v>14</v>
      </c>
      <c r="F49" s="2">
        <v>43831</v>
      </c>
      <c r="G49" s="9" t="s">
        <v>15</v>
      </c>
      <c r="H49" s="10"/>
      <c r="I49" s="11">
        <v>10447.5</v>
      </c>
      <c r="K49"/>
      <c r="L49"/>
    </row>
    <row r="50" spans="2:12" hidden="1">
      <c r="B50" s="8">
        <f t="shared" si="0"/>
        <v>47</v>
      </c>
      <c r="C50" t="s">
        <v>24</v>
      </c>
      <c r="D50" s="5" t="s">
        <v>23</v>
      </c>
      <c r="E50" t="s">
        <v>14</v>
      </c>
      <c r="F50" s="2">
        <v>43831</v>
      </c>
      <c r="G50" s="9" t="s">
        <v>15</v>
      </c>
      <c r="H50" s="10"/>
      <c r="I50" s="11">
        <v>7651.88</v>
      </c>
      <c r="K50"/>
      <c r="L50"/>
    </row>
    <row r="51" spans="2:12" hidden="1">
      <c r="B51" s="8">
        <f t="shared" si="0"/>
        <v>48</v>
      </c>
      <c r="C51" t="s">
        <v>17</v>
      </c>
      <c r="D51" s="5" t="s">
        <v>18</v>
      </c>
      <c r="E51" t="s">
        <v>14</v>
      </c>
      <c r="F51" s="2">
        <v>43831</v>
      </c>
      <c r="G51" s="9" t="s">
        <v>15</v>
      </c>
      <c r="H51" s="10"/>
      <c r="I51" s="11">
        <v>31801.88</v>
      </c>
      <c r="K51"/>
      <c r="L51"/>
    </row>
    <row r="52" spans="2:12" hidden="1">
      <c r="B52" s="8">
        <f t="shared" si="0"/>
        <v>49</v>
      </c>
      <c r="C52" t="s">
        <v>41</v>
      </c>
      <c r="D52" s="5" t="s">
        <v>20</v>
      </c>
      <c r="E52" t="s">
        <v>14</v>
      </c>
      <c r="F52" s="2">
        <v>43831</v>
      </c>
      <c r="G52" s="9" t="s">
        <v>15</v>
      </c>
      <c r="H52" s="10"/>
      <c r="I52" s="11">
        <v>21825</v>
      </c>
      <c r="K52"/>
      <c r="L52"/>
    </row>
    <row r="53" spans="2:12" hidden="1">
      <c r="B53" s="8">
        <f t="shared" si="0"/>
        <v>50</v>
      </c>
      <c r="C53" t="s">
        <v>19</v>
      </c>
      <c r="D53" s="5" t="s">
        <v>20</v>
      </c>
      <c r="E53" t="s">
        <v>14</v>
      </c>
      <c r="F53" s="2">
        <v>43831</v>
      </c>
      <c r="G53" s="9" t="s">
        <v>15</v>
      </c>
      <c r="H53" s="10"/>
      <c r="I53" s="11">
        <v>20094.38</v>
      </c>
      <c r="K53"/>
      <c r="L53"/>
    </row>
    <row r="54" spans="2:12" hidden="1">
      <c r="B54" s="8">
        <f t="shared" si="0"/>
        <v>51</v>
      </c>
      <c r="C54" t="s">
        <v>21</v>
      </c>
      <c r="D54" s="5" t="s">
        <v>21</v>
      </c>
      <c r="E54" t="s">
        <v>14</v>
      </c>
      <c r="F54" s="2">
        <v>43831</v>
      </c>
      <c r="G54" s="9" t="s">
        <v>15</v>
      </c>
      <c r="H54" s="10"/>
      <c r="I54" s="11">
        <v>14529.38</v>
      </c>
      <c r="K54"/>
      <c r="L54"/>
    </row>
    <row r="55" spans="2:12" hidden="1">
      <c r="B55" s="8">
        <f t="shared" si="0"/>
        <v>52</v>
      </c>
      <c r="C55" t="s">
        <v>25</v>
      </c>
      <c r="D55" s="5" t="s">
        <v>25</v>
      </c>
      <c r="E55" t="s">
        <v>14</v>
      </c>
      <c r="F55" s="2">
        <v>43831</v>
      </c>
      <c r="G55" s="9" t="s">
        <v>15</v>
      </c>
      <c r="H55" s="10"/>
      <c r="I55" s="11">
        <v>11851.88</v>
      </c>
      <c r="K55"/>
      <c r="L55"/>
    </row>
    <row r="56" spans="2:12" hidden="1">
      <c r="B56" s="8">
        <f t="shared" si="0"/>
        <v>53</v>
      </c>
      <c r="C56" t="s">
        <v>26</v>
      </c>
      <c r="D56" s="5" t="s">
        <v>20</v>
      </c>
      <c r="E56" t="s">
        <v>14</v>
      </c>
      <c r="F56" s="2">
        <v>43831</v>
      </c>
      <c r="G56" s="9" t="s">
        <v>15</v>
      </c>
      <c r="H56" s="10"/>
      <c r="I56" s="11">
        <v>12219.38</v>
      </c>
      <c r="K56"/>
      <c r="L56"/>
    </row>
    <row r="57" spans="2:12" hidden="1">
      <c r="B57" s="8">
        <f t="shared" si="0"/>
        <v>54</v>
      </c>
      <c r="C57" t="s">
        <v>27</v>
      </c>
      <c r="D57" s="5" t="s">
        <v>28</v>
      </c>
      <c r="E57" t="s">
        <v>14</v>
      </c>
      <c r="F57" s="2">
        <v>43831</v>
      </c>
      <c r="G57" s="9" t="s">
        <v>15</v>
      </c>
      <c r="H57" s="10"/>
      <c r="I57" s="11">
        <v>10106.25</v>
      </c>
      <c r="K57"/>
      <c r="L57"/>
    </row>
    <row r="58" spans="2:12" hidden="1">
      <c r="B58" s="8">
        <f t="shared" si="0"/>
        <v>55</v>
      </c>
      <c r="C58" t="s">
        <v>29</v>
      </c>
      <c r="D58" s="5" t="s">
        <v>30</v>
      </c>
      <c r="E58" t="s">
        <v>14</v>
      </c>
      <c r="F58" s="2">
        <v>43831</v>
      </c>
      <c r="G58" s="9" t="s">
        <v>15</v>
      </c>
      <c r="H58" s="10"/>
      <c r="I58" s="11">
        <v>8649.3799999999992</v>
      </c>
      <c r="K58"/>
      <c r="L58"/>
    </row>
    <row r="59" spans="2:12" hidden="1">
      <c r="B59" s="8">
        <f t="shared" si="0"/>
        <v>56</v>
      </c>
      <c r="C59" t="s">
        <v>31</v>
      </c>
      <c r="D59" s="5" t="s">
        <v>32</v>
      </c>
      <c r="E59" t="s">
        <v>14</v>
      </c>
      <c r="F59" s="2">
        <v>43831</v>
      </c>
      <c r="G59" s="9" t="s">
        <v>15</v>
      </c>
      <c r="H59" s="10"/>
      <c r="I59" s="11">
        <v>5200</v>
      </c>
      <c r="K59"/>
      <c r="L59"/>
    </row>
    <row r="60" spans="2:12" hidden="1">
      <c r="B60" s="8">
        <f t="shared" si="0"/>
        <v>57</v>
      </c>
      <c r="C60" t="s">
        <v>33</v>
      </c>
      <c r="D60" s="5" t="s">
        <v>33</v>
      </c>
      <c r="E60" t="s">
        <v>14</v>
      </c>
      <c r="F60" s="2">
        <v>43831</v>
      </c>
      <c r="G60" s="9" t="s">
        <v>15</v>
      </c>
      <c r="H60" s="10"/>
      <c r="I60" s="11">
        <v>4287.5</v>
      </c>
      <c r="K60"/>
      <c r="L60"/>
    </row>
    <row r="61" spans="2:12" hidden="1">
      <c r="B61" s="8">
        <f t="shared" si="0"/>
        <v>58</v>
      </c>
      <c r="C61" t="s">
        <v>34</v>
      </c>
      <c r="D61" s="5" t="s">
        <v>35</v>
      </c>
      <c r="E61" t="s">
        <v>14</v>
      </c>
      <c r="F61" s="2">
        <v>43831</v>
      </c>
      <c r="G61" s="9" t="s">
        <v>15</v>
      </c>
      <c r="H61" s="10"/>
      <c r="I61" s="11">
        <v>3925</v>
      </c>
      <c r="K61"/>
      <c r="L61"/>
    </row>
    <row r="62" spans="2:12" hidden="1">
      <c r="B62" s="8">
        <f t="shared" si="0"/>
        <v>59</v>
      </c>
      <c r="C62" t="s">
        <v>36</v>
      </c>
      <c r="D62" s="5" t="s">
        <v>37</v>
      </c>
      <c r="E62" t="s">
        <v>14</v>
      </c>
      <c r="F62" s="2">
        <v>43831</v>
      </c>
      <c r="G62" s="9" t="s">
        <v>15</v>
      </c>
      <c r="H62" s="10"/>
      <c r="I62" s="11">
        <v>3819.38</v>
      </c>
      <c r="K62"/>
      <c r="L62"/>
    </row>
    <row r="63" spans="2:12" hidden="1">
      <c r="B63" s="8">
        <f t="shared" si="0"/>
        <v>60</v>
      </c>
      <c r="C63" t="s">
        <v>38</v>
      </c>
      <c r="D63" s="5" t="s">
        <v>20</v>
      </c>
      <c r="E63" t="s">
        <v>14</v>
      </c>
      <c r="F63" s="2">
        <v>43831</v>
      </c>
      <c r="G63" s="9" t="s">
        <v>15</v>
      </c>
      <c r="H63" s="10"/>
      <c r="I63" s="11">
        <v>2375</v>
      </c>
      <c r="K63"/>
      <c r="L63"/>
    </row>
    <row r="64" spans="2:12" hidden="1">
      <c r="B64" s="8">
        <f t="shared" si="0"/>
        <v>61</v>
      </c>
      <c r="C64" t="s">
        <v>39</v>
      </c>
      <c r="D64" s="5" t="s">
        <v>37</v>
      </c>
      <c r="E64" t="s">
        <v>14</v>
      </c>
      <c r="F64" s="2">
        <v>43831</v>
      </c>
      <c r="G64" s="9" t="s">
        <v>15</v>
      </c>
      <c r="H64" s="10"/>
      <c r="I64">
        <v>975</v>
      </c>
    </row>
    <row r="65" spans="2:9" hidden="1">
      <c r="B65" s="8">
        <f t="shared" si="0"/>
        <v>62</v>
      </c>
      <c r="C65" t="s">
        <v>16</v>
      </c>
      <c r="D65" s="5" t="s">
        <v>16</v>
      </c>
      <c r="E65" s="5" t="s">
        <v>10</v>
      </c>
      <c r="F65" s="2">
        <v>43831</v>
      </c>
      <c r="G65" s="9" t="s">
        <v>15</v>
      </c>
      <c r="H65" s="10"/>
      <c r="I65" s="1">
        <v>78495</v>
      </c>
    </row>
    <row r="66" spans="2:9" hidden="1">
      <c r="B66" s="8">
        <f t="shared" si="0"/>
        <v>63</v>
      </c>
      <c r="C66" t="s">
        <v>40</v>
      </c>
      <c r="D66" s="5" t="s">
        <v>20</v>
      </c>
      <c r="E66" t="s">
        <v>14</v>
      </c>
      <c r="F66" s="2">
        <v>43831</v>
      </c>
      <c r="G66" s="9" t="s">
        <v>15</v>
      </c>
      <c r="H66" s="10"/>
      <c r="I66" s="11">
        <v>35585</v>
      </c>
    </row>
    <row r="67" spans="2:9">
      <c r="B67" s="8">
        <f t="shared" si="0"/>
        <v>64</v>
      </c>
      <c r="C67" t="s">
        <v>42</v>
      </c>
      <c r="D67" s="5" t="s">
        <v>43</v>
      </c>
      <c r="E67" t="s">
        <v>10</v>
      </c>
      <c r="F67" s="2">
        <v>43831</v>
      </c>
      <c r="G67" s="9" t="s">
        <v>15</v>
      </c>
      <c r="H67" s="10"/>
      <c r="I67" s="11">
        <v>57735</v>
      </c>
    </row>
    <row r="68" spans="2:9" hidden="1">
      <c r="B68" s="8">
        <f t="shared" ref="B68:B131" si="1">ROW()-3</f>
        <v>65</v>
      </c>
      <c r="C68" t="s">
        <v>44</v>
      </c>
      <c r="D68" s="5" t="s">
        <v>43</v>
      </c>
      <c r="E68" t="s">
        <v>10</v>
      </c>
      <c r="F68" s="2">
        <v>43831</v>
      </c>
      <c r="G68" s="9" t="s">
        <v>15</v>
      </c>
      <c r="H68" s="10"/>
      <c r="I68" s="11">
        <v>38145</v>
      </c>
    </row>
    <row r="69" spans="2:9" hidden="1">
      <c r="B69" s="8">
        <f t="shared" si="1"/>
        <v>66</v>
      </c>
      <c r="C69" t="s">
        <v>45</v>
      </c>
      <c r="D69" s="5" t="s">
        <v>46</v>
      </c>
      <c r="E69" t="s">
        <v>14</v>
      </c>
      <c r="F69" s="2">
        <v>43831</v>
      </c>
      <c r="G69" s="9" t="s">
        <v>15</v>
      </c>
      <c r="H69" s="10"/>
      <c r="I69" s="11">
        <v>5687.5</v>
      </c>
    </row>
    <row r="70" spans="2:9" hidden="1">
      <c r="B70" s="8">
        <f t="shared" si="1"/>
        <v>67</v>
      </c>
      <c r="C70" t="s">
        <v>47</v>
      </c>
      <c r="D70" s="5" t="s">
        <v>48</v>
      </c>
      <c r="E70" t="s">
        <v>14</v>
      </c>
      <c r="F70" s="2">
        <v>43831</v>
      </c>
      <c r="G70" s="9" t="s">
        <v>15</v>
      </c>
      <c r="H70" s="10"/>
      <c r="I70" s="11">
        <v>24282.5</v>
      </c>
    </row>
    <row r="71" spans="2:9" hidden="1">
      <c r="B71" s="8">
        <f t="shared" si="1"/>
        <v>68</v>
      </c>
      <c r="C71" t="s">
        <v>49</v>
      </c>
      <c r="D71" s="5" t="s">
        <v>50</v>
      </c>
      <c r="E71" t="s">
        <v>14</v>
      </c>
      <c r="F71" s="2">
        <v>43831</v>
      </c>
      <c r="G71" s="9" t="s">
        <v>15</v>
      </c>
      <c r="H71" s="10"/>
      <c r="I71" s="11">
        <v>1775</v>
      </c>
    </row>
    <row r="72" spans="2:9" hidden="1">
      <c r="B72" s="8">
        <f t="shared" si="1"/>
        <v>69</v>
      </c>
      <c r="C72" t="s">
        <v>51</v>
      </c>
      <c r="D72" s="5" t="s">
        <v>46</v>
      </c>
      <c r="E72" t="s">
        <v>14</v>
      </c>
      <c r="F72" s="2">
        <v>43831</v>
      </c>
      <c r="G72" s="9" t="s">
        <v>15</v>
      </c>
      <c r="H72" s="10"/>
      <c r="I72" s="11">
        <v>8662.5</v>
      </c>
    </row>
    <row r="73" spans="2:9" hidden="1">
      <c r="B73" s="8">
        <f t="shared" si="1"/>
        <v>70</v>
      </c>
      <c r="C73" t="s">
        <v>52</v>
      </c>
      <c r="D73" s="5" t="s">
        <v>20</v>
      </c>
      <c r="E73" t="s">
        <v>14</v>
      </c>
      <c r="F73" s="2">
        <v>43831</v>
      </c>
      <c r="G73" s="9" t="s">
        <v>15</v>
      </c>
      <c r="H73" s="10"/>
      <c r="I73" s="11">
        <v>1062.5</v>
      </c>
    </row>
    <row r="74" spans="2:9" hidden="1">
      <c r="B74" s="8">
        <f t="shared" si="1"/>
        <v>71</v>
      </c>
      <c r="C74" t="s">
        <v>53</v>
      </c>
      <c r="D74" s="5" t="s">
        <v>53</v>
      </c>
      <c r="E74" t="s">
        <v>14</v>
      </c>
      <c r="F74" s="2">
        <v>43831</v>
      </c>
      <c r="G74" s="9" t="s">
        <v>15</v>
      </c>
      <c r="H74" s="10"/>
      <c r="I74" s="11">
        <v>9791.25</v>
      </c>
    </row>
    <row r="75" spans="2:9" hidden="1">
      <c r="B75" s="8">
        <f t="shared" si="1"/>
        <v>72</v>
      </c>
      <c r="C75" t="s">
        <v>54</v>
      </c>
      <c r="D75" s="5" t="s">
        <v>48</v>
      </c>
      <c r="E75" t="s">
        <v>14</v>
      </c>
      <c r="F75" s="2">
        <v>43831</v>
      </c>
      <c r="G75" s="9" t="s">
        <v>15</v>
      </c>
      <c r="H75" s="10"/>
      <c r="I75" s="11">
        <v>13177.5</v>
      </c>
    </row>
    <row r="76" spans="2:9" hidden="1">
      <c r="B76" s="8">
        <f t="shared" si="1"/>
        <v>73</v>
      </c>
      <c r="C76" t="s">
        <v>57</v>
      </c>
      <c r="D76" s="5" t="s">
        <v>58</v>
      </c>
      <c r="E76" t="s">
        <v>14</v>
      </c>
      <c r="F76" s="2">
        <v>43831</v>
      </c>
      <c r="G76" s="9" t="s">
        <v>15</v>
      </c>
      <c r="H76" s="10"/>
      <c r="I76" s="11">
        <v>18587.5</v>
      </c>
    </row>
    <row r="77" spans="2:9" hidden="1">
      <c r="B77" s="8">
        <f t="shared" si="1"/>
        <v>74</v>
      </c>
      <c r="C77" t="s">
        <v>55</v>
      </c>
      <c r="D77" s="5" t="s">
        <v>48</v>
      </c>
      <c r="E77" t="s">
        <v>14</v>
      </c>
      <c r="F77" s="2">
        <v>43831</v>
      </c>
      <c r="G77" s="9" t="s">
        <v>15</v>
      </c>
      <c r="H77" s="10"/>
      <c r="I77" s="11">
        <v>6300</v>
      </c>
    </row>
    <row r="78" spans="2:9" hidden="1">
      <c r="B78" s="8">
        <f t="shared" si="1"/>
        <v>75</v>
      </c>
      <c r="C78" t="s">
        <v>59</v>
      </c>
      <c r="D78" s="5" t="s">
        <v>20</v>
      </c>
      <c r="E78" t="s">
        <v>14</v>
      </c>
      <c r="F78" s="2">
        <v>43831</v>
      </c>
      <c r="G78" s="9" t="s">
        <v>15</v>
      </c>
      <c r="H78" s="10"/>
      <c r="I78" s="11">
        <v>3000</v>
      </c>
    </row>
    <row r="79" spans="2:9" hidden="1">
      <c r="B79" s="8">
        <f t="shared" si="1"/>
        <v>76</v>
      </c>
      <c r="C79" t="s">
        <v>60</v>
      </c>
      <c r="D79" s="5" t="s">
        <v>9</v>
      </c>
      <c r="E79" t="s">
        <v>10</v>
      </c>
      <c r="F79" s="2">
        <v>43831</v>
      </c>
      <c r="G79" s="9" t="s">
        <v>15</v>
      </c>
      <c r="H79" s="10"/>
      <c r="I79" s="11">
        <v>310200</v>
      </c>
    </row>
    <row r="80" spans="2:9" hidden="1">
      <c r="B80" s="8">
        <f t="shared" si="1"/>
        <v>77</v>
      </c>
      <c r="C80" t="s">
        <v>61</v>
      </c>
      <c r="D80" s="5" t="s">
        <v>62</v>
      </c>
      <c r="E80" t="s">
        <v>14</v>
      </c>
      <c r="F80" s="2">
        <v>43831</v>
      </c>
      <c r="G80" s="9" t="s">
        <v>15</v>
      </c>
      <c r="H80" s="10"/>
      <c r="I80" s="11">
        <v>15710.63</v>
      </c>
    </row>
    <row r="81" spans="2:9" hidden="1">
      <c r="B81" s="8">
        <f t="shared" si="1"/>
        <v>78</v>
      </c>
      <c r="C81" t="s">
        <v>63</v>
      </c>
      <c r="D81" s="5" t="s">
        <v>62</v>
      </c>
      <c r="E81" t="s">
        <v>14</v>
      </c>
      <c r="F81" s="2">
        <v>43831</v>
      </c>
      <c r="G81" s="9" t="s">
        <v>15</v>
      </c>
      <c r="H81" s="10"/>
      <c r="I81" s="11">
        <v>1955.63</v>
      </c>
    </row>
    <row r="82" spans="2:9" hidden="1">
      <c r="B82" s="8">
        <f t="shared" si="1"/>
        <v>79</v>
      </c>
      <c r="C82" t="s">
        <v>64</v>
      </c>
      <c r="D82" s="5" t="s">
        <v>65</v>
      </c>
      <c r="E82" t="s">
        <v>14</v>
      </c>
      <c r="F82" s="2">
        <v>43831</v>
      </c>
      <c r="G82" s="9" t="s">
        <v>15</v>
      </c>
      <c r="H82" s="10"/>
      <c r="I82" s="11">
        <v>4550</v>
      </c>
    </row>
    <row r="83" spans="2:9" hidden="1">
      <c r="B83" s="8">
        <f t="shared" si="1"/>
        <v>80</v>
      </c>
      <c r="C83" t="s">
        <v>66</v>
      </c>
      <c r="D83" s="5" t="s">
        <v>67</v>
      </c>
      <c r="E83" t="s">
        <v>14</v>
      </c>
      <c r="F83" s="2">
        <v>43831</v>
      </c>
      <c r="G83" s="9" t="s">
        <v>15</v>
      </c>
      <c r="H83" s="10"/>
      <c r="I83" s="11">
        <v>9883.1299999999992</v>
      </c>
    </row>
    <row r="84" spans="2:9" hidden="1">
      <c r="B84" s="8">
        <f t="shared" si="1"/>
        <v>81</v>
      </c>
      <c r="C84" t="s">
        <v>13</v>
      </c>
      <c r="D84" s="5" t="s">
        <v>13</v>
      </c>
      <c r="E84" t="s">
        <v>10</v>
      </c>
      <c r="F84" s="2">
        <v>43831</v>
      </c>
      <c r="G84" s="9" t="s">
        <v>15</v>
      </c>
      <c r="H84" s="10"/>
      <c r="I84" s="11">
        <v>108645</v>
      </c>
    </row>
    <row r="85" spans="2:9" hidden="1">
      <c r="B85" s="8">
        <f t="shared" si="1"/>
        <v>82</v>
      </c>
      <c r="C85" t="s">
        <v>12</v>
      </c>
      <c r="D85" s="5" t="s">
        <v>13</v>
      </c>
      <c r="E85" t="s">
        <v>10</v>
      </c>
      <c r="F85" s="2">
        <v>43862</v>
      </c>
      <c r="G85" s="9" t="s">
        <v>15</v>
      </c>
      <c r="I85" s="1">
        <v>114330</v>
      </c>
    </row>
    <row r="86" spans="2:9" hidden="1">
      <c r="B86" s="8">
        <f t="shared" si="1"/>
        <v>83</v>
      </c>
      <c r="C86" t="s">
        <v>22</v>
      </c>
      <c r="D86" s="5" t="s">
        <v>23</v>
      </c>
      <c r="E86" t="s">
        <v>14</v>
      </c>
      <c r="F86" s="2">
        <v>43862</v>
      </c>
      <c r="G86" s="9" t="s">
        <v>15</v>
      </c>
      <c r="H86" s="10"/>
      <c r="I86" s="1">
        <v>9082.5</v>
      </c>
    </row>
    <row r="87" spans="2:9" hidden="1">
      <c r="B87" s="8">
        <f t="shared" si="1"/>
        <v>84</v>
      </c>
      <c r="C87" t="s">
        <v>24</v>
      </c>
      <c r="D87" s="5" t="s">
        <v>23</v>
      </c>
      <c r="E87" t="s">
        <v>14</v>
      </c>
      <c r="F87" s="2">
        <v>43862</v>
      </c>
      <c r="G87" s="9" t="s">
        <v>15</v>
      </c>
      <c r="H87" s="10"/>
      <c r="I87" s="1">
        <v>7796.25</v>
      </c>
    </row>
    <row r="88" spans="2:9" hidden="1">
      <c r="B88" s="8">
        <f t="shared" si="1"/>
        <v>85</v>
      </c>
      <c r="C88" t="s">
        <v>41</v>
      </c>
      <c r="D88" s="5" t="s">
        <v>20</v>
      </c>
      <c r="E88" t="s">
        <v>14</v>
      </c>
      <c r="F88" s="2">
        <v>43862</v>
      </c>
      <c r="G88" s="9" t="s">
        <v>15</v>
      </c>
      <c r="I88" s="1">
        <v>21712.5</v>
      </c>
    </row>
    <row r="89" spans="2:9" hidden="1">
      <c r="B89" s="8">
        <f t="shared" si="1"/>
        <v>86</v>
      </c>
      <c r="C89" t="s">
        <v>17</v>
      </c>
      <c r="D89" s="5" t="s">
        <v>18</v>
      </c>
      <c r="E89" t="s">
        <v>14</v>
      </c>
      <c r="F89" s="2">
        <v>43862</v>
      </c>
      <c r="G89" s="9" t="s">
        <v>15</v>
      </c>
      <c r="H89" s="10"/>
      <c r="I89" s="1">
        <v>31775.63</v>
      </c>
    </row>
    <row r="90" spans="2:9" hidden="1">
      <c r="B90" s="8">
        <f t="shared" si="1"/>
        <v>87</v>
      </c>
      <c r="C90" t="s">
        <v>19</v>
      </c>
      <c r="D90" s="5" t="s">
        <v>20</v>
      </c>
      <c r="E90" t="s">
        <v>10</v>
      </c>
      <c r="F90" s="2">
        <v>43862</v>
      </c>
      <c r="G90" s="9" t="s">
        <v>15</v>
      </c>
      <c r="H90" s="10"/>
      <c r="I90" s="1">
        <v>20658.75</v>
      </c>
    </row>
    <row r="91" spans="2:9" hidden="1">
      <c r="B91" s="8">
        <f t="shared" si="1"/>
        <v>88</v>
      </c>
      <c r="C91" t="s">
        <v>21</v>
      </c>
      <c r="D91" s="5" t="s">
        <v>21</v>
      </c>
      <c r="E91" t="s">
        <v>14</v>
      </c>
      <c r="F91" s="2">
        <v>43862</v>
      </c>
      <c r="G91" s="9" t="s">
        <v>15</v>
      </c>
      <c r="H91" s="10"/>
      <c r="I91" s="1">
        <v>14634.38</v>
      </c>
    </row>
    <row r="92" spans="2:9" hidden="1">
      <c r="B92" s="8">
        <f t="shared" si="1"/>
        <v>89</v>
      </c>
      <c r="C92" t="s">
        <v>25</v>
      </c>
      <c r="D92" s="5" t="s">
        <v>25</v>
      </c>
      <c r="E92" t="s">
        <v>14</v>
      </c>
      <c r="F92" s="2">
        <v>43862</v>
      </c>
      <c r="G92" s="9" t="s">
        <v>15</v>
      </c>
      <c r="H92" s="10"/>
      <c r="I92" s="1">
        <v>11694.38</v>
      </c>
    </row>
    <row r="93" spans="2:9" hidden="1">
      <c r="B93" s="8">
        <f t="shared" si="1"/>
        <v>90</v>
      </c>
      <c r="C93" t="s">
        <v>26</v>
      </c>
      <c r="D93" s="5" t="s">
        <v>20</v>
      </c>
      <c r="E93" t="s">
        <v>14</v>
      </c>
      <c r="F93" s="2">
        <v>43862</v>
      </c>
      <c r="G93" s="9" t="s">
        <v>15</v>
      </c>
      <c r="H93" s="10"/>
      <c r="I93" s="1">
        <v>12534.38</v>
      </c>
    </row>
    <row r="94" spans="2:9" hidden="1">
      <c r="B94" s="8">
        <f t="shared" si="1"/>
        <v>91</v>
      </c>
      <c r="C94" t="s">
        <v>27</v>
      </c>
      <c r="D94" s="5" t="s">
        <v>28</v>
      </c>
      <c r="E94" t="s">
        <v>14</v>
      </c>
      <c r="F94" s="2">
        <v>43862</v>
      </c>
      <c r="G94" s="9" t="s">
        <v>15</v>
      </c>
      <c r="H94" s="10"/>
      <c r="I94" s="1">
        <v>9791.25</v>
      </c>
    </row>
    <row r="95" spans="2:9" hidden="1">
      <c r="B95" s="8">
        <f t="shared" si="1"/>
        <v>92</v>
      </c>
      <c r="C95" t="s">
        <v>29</v>
      </c>
      <c r="D95" s="5" t="s">
        <v>30</v>
      </c>
      <c r="E95" t="s">
        <v>14</v>
      </c>
      <c r="F95" s="2">
        <v>43862</v>
      </c>
      <c r="G95" s="9" t="s">
        <v>15</v>
      </c>
      <c r="H95" s="10"/>
      <c r="I95" s="1">
        <v>8636.25</v>
      </c>
    </row>
    <row r="96" spans="2:9">
      <c r="B96" s="8">
        <f t="shared" si="1"/>
        <v>93</v>
      </c>
      <c r="C96" t="s">
        <v>42</v>
      </c>
      <c r="D96" s="5" t="s">
        <v>43</v>
      </c>
      <c r="E96" t="s">
        <v>10</v>
      </c>
      <c r="F96" s="2">
        <v>43862</v>
      </c>
      <c r="G96" s="9" t="s">
        <v>15</v>
      </c>
      <c r="I96" s="1">
        <v>54255</v>
      </c>
    </row>
    <row r="97" spans="2:9" hidden="1">
      <c r="B97" s="8">
        <f t="shared" si="1"/>
        <v>94</v>
      </c>
      <c r="C97" t="s">
        <v>44</v>
      </c>
      <c r="D97" s="5" t="s">
        <v>43</v>
      </c>
      <c r="E97" t="s">
        <v>10</v>
      </c>
      <c r="F97" s="2">
        <v>43862</v>
      </c>
      <c r="G97" s="9" t="s">
        <v>15</v>
      </c>
      <c r="I97" s="1">
        <v>37035</v>
      </c>
    </row>
    <row r="98" spans="2:9" hidden="1">
      <c r="B98" s="8">
        <f t="shared" si="1"/>
        <v>95</v>
      </c>
      <c r="C98" t="s">
        <v>31</v>
      </c>
      <c r="D98" s="5" t="s">
        <v>32</v>
      </c>
      <c r="E98" t="s">
        <v>14</v>
      </c>
      <c r="F98" s="2">
        <v>43862</v>
      </c>
      <c r="G98" s="9" t="s">
        <v>15</v>
      </c>
      <c r="I98" s="1">
        <v>5125</v>
      </c>
    </row>
    <row r="99" spans="2:9" hidden="1">
      <c r="B99" s="8">
        <f t="shared" si="1"/>
        <v>96</v>
      </c>
      <c r="C99" t="s">
        <v>33</v>
      </c>
      <c r="D99" s="5" t="s">
        <v>33</v>
      </c>
      <c r="E99" t="s">
        <v>14</v>
      </c>
      <c r="F99" s="2">
        <v>43862</v>
      </c>
      <c r="G99" s="9" t="s">
        <v>15</v>
      </c>
      <c r="I99" s="1">
        <v>4425</v>
      </c>
    </row>
    <row r="100" spans="2:9" hidden="1">
      <c r="B100" s="8">
        <f t="shared" si="1"/>
        <v>97</v>
      </c>
      <c r="C100" t="s">
        <v>34</v>
      </c>
      <c r="D100" s="5" t="s">
        <v>35</v>
      </c>
      <c r="E100" t="s">
        <v>14</v>
      </c>
      <c r="F100" s="2">
        <v>43862</v>
      </c>
      <c r="G100" s="9" t="s">
        <v>15</v>
      </c>
      <c r="I100" s="1">
        <v>3825</v>
      </c>
    </row>
    <row r="101" spans="2:9" hidden="1">
      <c r="B101" s="8">
        <f t="shared" si="1"/>
        <v>98</v>
      </c>
      <c r="C101" t="s">
        <v>36</v>
      </c>
      <c r="D101" s="5" t="s">
        <v>37</v>
      </c>
      <c r="E101" t="s">
        <v>14</v>
      </c>
      <c r="F101" s="2">
        <v>43862</v>
      </c>
      <c r="G101" s="9" t="s">
        <v>15</v>
      </c>
      <c r="I101" s="1">
        <v>4305</v>
      </c>
    </row>
    <row r="102" spans="2:9" hidden="1">
      <c r="B102" s="8">
        <f t="shared" si="1"/>
        <v>99</v>
      </c>
      <c r="C102" t="s">
        <v>38</v>
      </c>
      <c r="D102" s="5" t="s">
        <v>20</v>
      </c>
      <c r="E102" t="s">
        <v>14</v>
      </c>
      <c r="F102" s="2">
        <v>43862</v>
      </c>
      <c r="G102" s="9" t="s">
        <v>15</v>
      </c>
      <c r="I102" s="1">
        <v>2550</v>
      </c>
    </row>
    <row r="103" spans="2:9" hidden="1">
      <c r="B103" s="8">
        <f t="shared" si="1"/>
        <v>100</v>
      </c>
      <c r="C103" t="s">
        <v>39</v>
      </c>
      <c r="D103" s="5" t="s">
        <v>37</v>
      </c>
      <c r="E103" t="s">
        <v>14</v>
      </c>
      <c r="F103" s="2">
        <v>43862</v>
      </c>
      <c r="G103" s="9" t="s">
        <v>15</v>
      </c>
      <c r="I103" s="1">
        <v>962.5</v>
      </c>
    </row>
    <row r="104" spans="2:9" hidden="1">
      <c r="B104" s="8">
        <f t="shared" si="1"/>
        <v>101</v>
      </c>
      <c r="C104" t="s">
        <v>16</v>
      </c>
      <c r="D104" s="5" t="s">
        <v>16</v>
      </c>
      <c r="E104" t="s">
        <v>10</v>
      </c>
      <c r="F104" s="2">
        <v>43862</v>
      </c>
      <c r="G104" s="9" t="s">
        <v>15</v>
      </c>
      <c r="I104" s="1">
        <v>82680</v>
      </c>
    </row>
    <row r="105" spans="2:9" hidden="1">
      <c r="B105" s="8">
        <f t="shared" si="1"/>
        <v>102</v>
      </c>
      <c r="C105" t="s">
        <v>40</v>
      </c>
      <c r="D105" s="5" t="s">
        <v>20</v>
      </c>
      <c r="E105" t="s">
        <v>14</v>
      </c>
      <c r="F105" s="2">
        <v>43862</v>
      </c>
      <c r="G105" s="9" t="s">
        <v>15</v>
      </c>
      <c r="I105" s="1">
        <v>36960</v>
      </c>
    </row>
    <row r="106" spans="2:9" hidden="1">
      <c r="B106" s="8">
        <f t="shared" si="1"/>
        <v>103</v>
      </c>
      <c r="C106" t="s">
        <v>45</v>
      </c>
      <c r="D106" s="5" t="s">
        <v>46</v>
      </c>
      <c r="E106" t="s">
        <v>14</v>
      </c>
      <c r="F106" s="2">
        <v>43862</v>
      </c>
      <c r="G106" s="9" t="s">
        <v>15</v>
      </c>
      <c r="I106" s="1">
        <v>5650</v>
      </c>
    </row>
    <row r="107" spans="2:9" hidden="1">
      <c r="B107" s="8">
        <f t="shared" si="1"/>
        <v>104</v>
      </c>
      <c r="C107" t="s">
        <v>47</v>
      </c>
      <c r="D107" s="5" t="s">
        <v>48</v>
      </c>
      <c r="E107" t="s">
        <v>14</v>
      </c>
      <c r="F107" s="2">
        <v>43862</v>
      </c>
      <c r="G107" s="9" t="s">
        <v>15</v>
      </c>
      <c r="H107" s="10"/>
      <c r="I107" s="1">
        <v>23856.25</v>
      </c>
    </row>
    <row r="108" spans="2:9" hidden="1">
      <c r="B108" s="8">
        <f t="shared" si="1"/>
        <v>105</v>
      </c>
      <c r="C108" t="s">
        <v>49</v>
      </c>
      <c r="D108" s="5" t="s">
        <v>50</v>
      </c>
      <c r="E108" t="s">
        <v>14</v>
      </c>
      <c r="F108" s="2">
        <v>43862</v>
      </c>
      <c r="G108" s="9" t="s">
        <v>15</v>
      </c>
      <c r="I108" s="1">
        <v>1762.5</v>
      </c>
    </row>
    <row r="109" spans="2:9" hidden="1">
      <c r="B109" s="8">
        <f t="shared" si="1"/>
        <v>106</v>
      </c>
      <c r="C109" t="s">
        <v>51</v>
      </c>
      <c r="D109" s="5" t="s">
        <v>46</v>
      </c>
      <c r="E109" t="s">
        <v>14</v>
      </c>
      <c r="F109" s="2">
        <v>43862</v>
      </c>
      <c r="G109" s="9" t="s">
        <v>15</v>
      </c>
      <c r="H109" s="10"/>
      <c r="I109" s="1">
        <v>8111.25</v>
      </c>
    </row>
    <row r="110" spans="2:9" hidden="1">
      <c r="B110" s="8">
        <f t="shared" si="1"/>
        <v>107</v>
      </c>
      <c r="C110" t="s">
        <v>52</v>
      </c>
      <c r="D110" s="5" t="s">
        <v>20</v>
      </c>
      <c r="E110" t="s">
        <v>14</v>
      </c>
      <c r="F110" s="2">
        <v>43862</v>
      </c>
      <c r="G110" s="9" t="s">
        <v>15</v>
      </c>
      <c r="I110" s="1">
        <v>775</v>
      </c>
    </row>
    <row r="111" spans="2:9" hidden="1">
      <c r="B111" s="8">
        <f t="shared" si="1"/>
        <v>108</v>
      </c>
      <c r="C111" t="s">
        <v>53</v>
      </c>
      <c r="D111" s="5" t="s">
        <v>53</v>
      </c>
      <c r="E111" t="s">
        <v>14</v>
      </c>
      <c r="F111" s="2">
        <v>43862</v>
      </c>
      <c r="G111" s="9" t="s">
        <v>15</v>
      </c>
      <c r="H111" s="10"/>
      <c r="I111" s="1">
        <v>9778.1299999999992</v>
      </c>
    </row>
    <row r="112" spans="2:9" hidden="1">
      <c r="B112" s="8">
        <f t="shared" si="1"/>
        <v>109</v>
      </c>
      <c r="C112" t="s">
        <v>57</v>
      </c>
      <c r="D112" s="5" t="s">
        <v>58</v>
      </c>
      <c r="E112" t="s">
        <v>14</v>
      </c>
      <c r="F112" s="2">
        <v>43862</v>
      </c>
      <c r="G112" s="9" t="s">
        <v>15</v>
      </c>
      <c r="H112" s="10"/>
      <c r="I112" s="1">
        <v>18912.5</v>
      </c>
    </row>
    <row r="113" spans="2:9" hidden="1">
      <c r="B113" s="8">
        <f t="shared" si="1"/>
        <v>110</v>
      </c>
      <c r="C113" t="s">
        <v>54</v>
      </c>
      <c r="D113" s="5" t="s">
        <v>48</v>
      </c>
      <c r="E113" t="s">
        <v>14</v>
      </c>
      <c r="F113" s="2">
        <v>43862</v>
      </c>
      <c r="G113" s="9" t="s">
        <v>15</v>
      </c>
      <c r="H113" s="10"/>
      <c r="I113" s="1">
        <v>13020</v>
      </c>
    </row>
    <row r="114" spans="2:9" hidden="1">
      <c r="B114" s="8">
        <f t="shared" si="1"/>
        <v>111</v>
      </c>
      <c r="C114" t="s">
        <v>55</v>
      </c>
      <c r="D114" s="5" t="s">
        <v>48</v>
      </c>
      <c r="E114" t="s">
        <v>14</v>
      </c>
      <c r="F114" s="2">
        <v>43862</v>
      </c>
      <c r="G114" s="9" t="s">
        <v>15</v>
      </c>
      <c r="I114" s="1">
        <v>5696.25</v>
      </c>
    </row>
    <row r="115" spans="2:9" hidden="1">
      <c r="B115" s="8">
        <f t="shared" si="1"/>
        <v>112</v>
      </c>
      <c r="C115" t="s">
        <v>59</v>
      </c>
      <c r="D115" s="5" t="s">
        <v>20</v>
      </c>
      <c r="E115" t="s">
        <v>14</v>
      </c>
      <c r="F115" s="2">
        <v>43862</v>
      </c>
      <c r="G115" s="9" t="s">
        <v>15</v>
      </c>
      <c r="I115" s="1">
        <v>2912.5</v>
      </c>
    </row>
    <row r="116" spans="2:9" hidden="1">
      <c r="B116" s="8">
        <f t="shared" si="1"/>
        <v>113</v>
      </c>
      <c r="C116" t="s">
        <v>60</v>
      </c>
      <c r="D116" s="5" t="s">
        <v>9</v>
      </c>
      <c r="E116" t="s">
        <v>10</v>
      </c>
      <c r="F116" s="2">
        <v>43862</v>
      </c>
      <c r="G116" s="9" t="s">
        <v>15</v>
      </c>
      <c r="I116" s="1">
        <v>313515</v>
      </c>
    </row>
    <row r="117" spans="2:9" hidden="1">
      <c r="B117" s="8">
        <f t="shared" si="1"/>
        <v>114</v>
      </c>
      <c r="C117" t="s">
        <v>61</v>
      </c>
      <c r="D117" s="5" t="s">
        <v>62</v>
      </c>
      <c r="E117" t="s">
        <v>14</v>
      </c>
      <c r="F117" s="2">
        <v>43862</v>
      </c>
      <c r="G117" s="9" t="s">
        <v>15</v>
      </c>
      <c r="H117" s="10"/>
      <c r="I117" s="1">
        <v>15408.75</v>
      </c>
    </row>
    <row r="118" spans="2:9" hidden="1">
      <c r="B118" s="8">
        <f t="shared" si="1"/>
        <v>115</v>
      </c>
      <c r="C118" t="s">
        <v>64</v>
      </c>
      <c r="D118" s="5" t="s">
        <v>65</v>
      </c>
      <c r="E118" t="s">
        <v>14</v>
      </c>
      <c r="F118" s="2">
        <v>43862</v>
      </c>
      <c r="G118" s="9" t="s">
        <v>15</v>
      </c>
      <c r="I118" s="1">
        <v>3300</v>
      </c>
    </row>
    <row r="119" spans="2:9" hidden="1">
      <c r="B119" s="8">
        <f t="shared" si="1"/>
        <v>116</v>
      </c>
      <c r="C119" t="s">
        <v>63</v>
      </c>
      <c r="D119" s="5" t="s">
        <v>62</v>
      </c>
      <c r="E119" t="s">
        <v>14</v>
      </c>
      <c r="F119" s="2">
        <v>43862</v>
      </c>
      <c r="G119" s="9" t="s">
        <v>15</v>
      </c>
      <c r="I119" s="1">
        <v>1916.25</v>
      </c>
    </row>
    <row r="120" spans="2:9" hidden="1">
      <c r="B120" s="8">
        <f t="shared" si="1"/>
        <v>117</v>
      </c>
      <c r="C120" t="s">
        <v>66</v>
      </c>
      <c r="D120" s="5" t="s">
        <v>67</v>
      </c>
      <c r="E120" t="s">
        <v>14</v>
      </c>
      <c r="F120" s="2">
        <v>43862</v>
      </c>
      <c r="G120" s="9" t="s">
        <v>15</v>
      </c>
      <c r="I120" s="1">
        <v>10027.5</v>
      </c>
    </row>
    <row r="121" spans="2:9" hidden="1">
      <c r="B121" s="8">
        <f t="shared" si="1"/>
        <v>118</v>
      </c>
      <c r="C121" t="s">
        <v>12</v>
      </c>
      <c r="D121" s="5" t="s">
        <v>13</v>
      </c>
      <c r="E121" t="s">
        <v>10</v>
      </c>
      <c r="F121" s="2">
        <v>43891</v>
      </c>
      <c r="G121" s="9" t="s">
        <v>15</v>
      </c>
      <c r="I121" s="1">
        <v>107310</v>
      </c>
    </row>
    <row r="122" spans="2:9" hidden="1">
      <c r="B122" s="8">
        <f t="shared" si="1"/>
        <v>119</v>
      </c>
      <c r="C122" t="s">
        <v>22</v>
      </c>
      <c r="D122" s="5" t="s">
        <v>23</v>
      </c>
      <c r="E122" t="s">
        <v>14</v>
      </c>
      <c r="F122" s="2">
        <v>43891</v>
      </c>
      <c r="G122" s="9" t="s">
        <v>15</v>
      </c>
      <c r="I122" s="1">
        <v>9318.75</v>
      </c>
    </row>
    <row r="123" spans="2:9" hidden="1">
      <c r="B123" s="8">
        <f t="shared" si="1"/>
        <v>120</v>
      </c>
      <c r="C123" t="s">
        <v>24</v>
      </c>
      <c r="D123" s="5" t="s">
        <v>23</v>
      </c>
      <c r="E123" t="s">
        <v>14</v>
      </c>
      <c r="F123" s="2">
        <v>43891</v>
      </c>
      <c r="G123" s="9" t="s">
        <v>15</v>
      </c>
      <c r="I123" s="1">
        <v>7796.25</v>
      </c>
    </row>
    <row r="124" spans="2:9" hidden="1">
      <c r="B124" s="8">
        <f t="shared" si="1"/>
        <v>121</v>
      </c>
      <c r="C124" t="s">
        <v>41</v>
      </c>
      <c r="D124" s="5" t="s">
        <v>20</v>
      </c>
      <c r="E124" t="s">
        <v>14</v>
      </c>
      <c r="F124" s="2">
        <v>43891</v>
      </c>
      <c r="G124" s="9" t="s">
        <v>15</v>
      </c>
      <c r="I124" s="1">
        <v>21562.5</v>
      </c>
    </row>
    <row r="125" spans="2:9">
      <c r="B125" s="8">
        <f t="shared" si="1"/>
        <v>122</v>
      </c>
      <c r="C125" t="s">
        <v>42</v>
      </c>
      <c r="D125" s="5" t="s">
        <v>43</v>
      </c>
      <c r="E125" t="s">
        <v>10</v>
      </c>
      <c r="F125" s="2">
        <v>43891</v>
      </c>
      <c r="G125" s="9" t="s">
        <v>15</v>
      </c>
      <c r="I125" s="1">
        <v>42281.25</v>
      </c>
    </row>
    <row r="126" spans="2:9" hidden="1">
      <c r="B126" s="8">
        <f t="shared" si="1"/>
        <v>123</v>
      </c>
      <c r="C126" t="s">
        <v>44</v>
      </c>
      <c r="D126" s="5" t="s">
        <v>43</v>
      </c>
      <c r="E126" t="s">
        <v>10</v>
      </c>
      <c r="F126" s="2">
        <v>43891</v>
      </c>
      <c r="G126" s="9" t="s">
        <v>15</v>
      </c>
      <c r="I126" s="1">
        <v>33120</v>
      </c>
    </row>
    <row r="127" spans="2:9" hidden="1">
      <c r="B127" s="8">
        <f t="shared" si="1"/>
        <v>124</v>
      </c>
      <c r="C127" t="s">
        <v>45</v>
      </c>
      <c r="D127" s="5" t="s">
        <v>46</v>
      </c>
      <c r="E127" t="s">
        <v>14</v>
      </c>
      <c r="F127" s="2">
        <v>43891</v>
      </c>
      <c r="G127" s="9" t="s">
        <v>15</v>
      </c>
      <c r="I127" s="1">
        <v>5937.5</v>
      </c>
    </row>
    <row r="128" spans="2:9" hidden="1">
      <c r="B128" s="8">
        <f t="shared" si="1"/>
        <v>125</v>
      </c>
      <c r="C128" t="s">
        <v>17</v>
      </c>
      <c r="D128" s="5" t="s">
        <v>18</v>
      </c>
      <c r="E128" t="s">
        <v>14</v>
      </c>
      <c r="F128" s="2">
        <v>43891</v>
      </c>
      <c r="G128" s="9" t="s">
        <v>15</v>
      </c>
      <c r="H128" s="10"/>
      <c r="I128" s="1">
        <v>36474.379999999997</v>
      </c>
    </row>
    <row r="129" spans="2:9" hidden="1">
      <c r="B129" s="8">
        <f t="shared" si="1"/>
        <v>126</v>
      </c>
      <c r="C129" t="s">
        <v>19</v>
      </c>
      <c r="D129" s="5" t="s">
        <v>20</v>
      </c>
      <c r="E129" t="s">
        <v>14</v>
      </c>
      <c r="F129" s="2">
        <v>43891</v>
      </c>
      <c r="G129" s="9" t="s">
        <v>15</v>
      </c>
      <c r="H129" s="10"/>
      <c r="I129" s="1">
        <v>40961.25</v>
      </c>
    </row>
    <row r="130" spans="2:9" hidden="1">
      <c r="B130" s="8">
        <f t="shared" si="1"/>
        <v>127</v>
      </c>
      <c r="C130" t="s">
        <v>21</v>
      </c>
      <c r="D130" s="5" t="s">
        <v>21</v>
      </c>
      <c r="E130" t="s">
        <v>14</v>
      </c>
      <c r="F130" s="2">
        <v>43891</v>
      </c>
      <c r="G130" s="9" t="s">
        <v>15</v>
      </c>
      <c r="H130" s="10"/>
      <c r="I130" s="1">
        <v>14660.63</v>
      </c>
    </row>
    <row r="131" spans="2:9" hidden="1">
      <c r="B131" s="8">
        <f t="shared" si="1"/>
        <v>128</v>
      </c>
      <c r="C131" t="s">
        <v>25</v>
      </c>
      <c r="D131" s="5" t="s">
        <v>25</v>
      </c>
      <c r="E131" t="s">
        <v>14</v>
      </c>
      <c r="F131" s="2">
        <v>43891</v>
      </c>
      <c r="G131" s="9" t="s">
        <v>15</v>
      </c>
      <c r="H131" s="10"/>
      <c r="I131" s="1">
        <v>11996.25</v>
      </c>
    </row>
    <row r="132" spans="2:9" hidden="1">
      <c r="B132" s="8">
        <f t="shared" ref="B132:B195" si="2">ROW()-3</f>
        <v>129</v>
      </c>
      <c r="C132" t="s">
        <v>26</v>
      </c>
      <c r="D132" s="5" t="s">
        <v>20</v>
      </c>
      <c r="E132" t="s">
        <v>14</v>
      </c>
      <c r="F132" s="2">
        <v>43891</v>
      </c>
      <c r="G132" s="9" t="s">
        <v>15</v>
      </c>
      <c r="H132" s="10"/>
      <c r="I132" s="1">
        <v>12560.63</v>
      </c>
    </row>
    <row r="133" spans="2:9" hidden="1">
      <c r="B133" s="8">
        <f t="shared" si="2"/>
        <v>130</v>
      </c>
      <c r="C133" t="s">
        <v>27</v>
      </c>
      <c r="D133" s="5" t="s">
        <v>28</v>
      </c>
      <c r="E133" t="s">
        <v>14</v>
      </c>
      <c r="F133" s="2">
        <v>43891</v>
      </c>
      <c r="G133" s="9" t="s">
        <v>15</v>
      </c>
      <c r="I133" s="1">
        <v>9856.8799999999992</v>
      </c>
    </row>
    <row r="134" spans="2:9" hidden="1">
      <c r="B134" s="8">
        <f t="shared" si="2"/>
        <v>131</v>
      </c>
      <c r="C134" t="s">
        <v>29</v>
      </c>
      <c r="D134" s="5" t="s">
        <v>30</v>
      </c>
      <c r="E134" t="s">
        <v>14</v>
      </c>
      <c r="F134" s="2">
        <v>43891</v>
      </c>
      <c r="G134" s="9" t="s">
        <v>15</v>
      </c>
      <c r="I134" s="1">
        <v>8833.1299999999992</v>
      </c>
    </row>
    <row r="135" spans="2:9" hidden="1">
      <c r="B135" s="8">
        <f t="shared" si="2"/>
        <v>132</v>
      </c>
      <c r="C135" t="s">
        <v>31</v>
      </c>
      <c r="D135" s="5" t="s">
        <v>32</v>
      </c>
      <c r="E135" t="s">
        <v>14</v>
      </c>
      <c r="F135" s="2">
        <v>43891</v>
      </c>
      <c r="G135" s="9" t="s">
        <v>15</v>
      </c>
      <c r="H135" s="10"/>
      <c r="I135" s="1">
        <v>4987.5</v>
      </c>
    </row>
    <row r="136" spans="2:9" hidden="1">
      <c r="B136" s="8">
        <f t="shared" si="2"/>
        <v>133</v>
      </c>
      <c r="C136" t="s">
        <v>33</v>
      </c>
      <c r="D136" s="5" t="s">
        <v>33</v>
      </c>
      <c r="E136" t="s">
        <v>14</v>
      </c>
      <c r="F136" s="2">
        <v>43891</v>
      </c>
      <c r="G136" s="9" t="s">
        <v>15</v>
      </c>
      <c r="H136" s="10"/>
      <c r="I136" s="1">
        <v>4425</v>
      </c>
    </row>
    <row r="137" spans="2:9" hidden="1">
      <c r="B137" s="8">
        <f t="shared" si="2"/>
        <v>134</v>
      </c>
      <c r="C137" t="s">
        <v>34</v>
      </c>
      <c r="D137" s="15" t="s">
        <v>35</v>
      </c>
      <c r="E137" t="s">
        <v>14</v>
      </c>
      <c r="F137" s="2">
        <v>43891</v>
      </c>
      <c r="G137" s="9" t="s">
        <v>15</v>
      </c>
      <c r="H137" s="10"/>
      <c r="I137" s="1">
        <v>4025</v>
      </c>
    </row>
    <row r="138" spans="2:9" hidden="1">
      <c r="B138" s="8">
        <f t="shared" si="2"/>
        <v>135</v>
      </c>
      <c r="C138" t="s">
        <v>68</v>
      </c>
      <c r="D138" s="5" t="s">
        <v>37</v>
      </c>
      <c r="E138" t="s">
        <v>14</v>
      </c>
      <c r="F138" s="2">
        <v>43891</v>
      </c>
      <c r="G138" s="9" t="s">
        <v>15</v>
      </c>
      <c r="H138" s="10"/>
      <c r="I138" s="1">
        <v>4252.5</v>
      </c>
    </row>
    <row r="139" spans="2:9" hidden="1">
      <c r="B139" s="8">
        <f t="shared" si="2"/>
        <v>136</v>
      </c>
      <c r="C139" t="s">
        <v>47</v>
      </c>
      <c r="D139" s="5" t="s">
        <v>48</v>
      </c>
      <c r="E139" t="s">
        <v>14</v>
      </c>
      <c r="F139" s="2">
        <v>43891</v>
      </c>
      <c r="G139" s="9" t="s">
        <v>15</v>
      </c>
      <c r="H139" s="10"/>
      <c r="I139" s="1">
        <v>24241.25</v>
      </c>
    </row>
    <row r="140" spans="2:9" hidden="1">
      <c r="B140" s="8">
        <f t="shared" si="2"/>
        <v>137</v>
      </c>
      <c r="C140" t="s">
        <v>38</v>
      </c>
      <c r="D140" s="5" t="s">
        <v>20</v>
      </c>
      <c r="E140" t="s">
        <v>14</v>
      </c>
      <c r="F140" s="2">
        <v>43891</v>
      </c>
      <c r="G140" s="9" t="s">
        <v>15</v>
      </c>
      <c r="H140" s="10"/>
      <c r="I140" s="1">
        <v>2450</v>
      </c>
    </row>
    <row r="141" spans="2:9" hidden="1">
      <c r="B141" s="8">
        <f t="shared" si="2"/>
        <v>138</v>
      </c>
      <c r="C141" t="s">
        <v>39</v>
      </c>
      <c r="D141" s="5" t="s">
        <v>37</v>
      </c>
      <c r="E141" t="s">
        <v>14</v>
      </c>
      <c r="F141" s="2">
        <v>43891</v>
      </c>
      <c r="G141" s="9" t="s">
        <v>15</v>
      </c>
      <c r="I141" s="1">
        <v>962.5</v>
      </c>
    </row>
    <row r="142" spans="2:9" hidden="1">
      <c r="B142" s="8">
        <f t="shared" si="2"/>
        <v>139</v>
      </c>
      <c r="C142" t="s">
        <v>16</v>
      </c>
      <c r="D142" s="5" t="s">
        <v>16</v>
      </c>
      <c r="E142" t="s">
        <v>10</v>
      </c>
      <c r="F142" s="2">
        <v>43891</v>
      </c>
      <c r="G142" s="9" t="s">
        <v>15</v>
      </c>
      <c r="I142" s="1">
        <v>79695</v>
      </c>
    </row>
    <row r="143" spans="2:9" hidden="1">
      <c r="B143" s="8">
        <f t="shared" si="2"/>
        <v>140</v>
      </c>
      <c r="C143" t="s">
        <v>40</v>
      </c>
      <c r="D143" s="5" t="s">
        <v>20</v>
      </c>
      <c r="E143" t="s">
        <v>14</v>
      </c>
      <c r="F143" s="2">
        <v>43891</v>
      </c>
      <c r="G143" s="9" t="s">
        <v>15</v>
      </c>
      <c r="I143" s="1">
        <v>32793.75</v>
      </c>
    </row>
    <row r="144" spans="2:9" hidden="1">
      <c r="B144" s="8">
        <f t="shared" si="2"/>
        <v>141</v>
      </c>
      <c r="C144" t="s">
        <v>49</v>
      </c>
      <c r="D144" s="5" t="s">
        <v>50</v>
      </c>
      <c r="E144" t="s">
        <v>14</v>
      </c>
      <c r="F144" s="2">
        <v>43891</v>
      </c>
      <c r="G144" s="9" t="s">
        <v>15</v>
      </c>
      <c r="H144" s="10"/>
      <c r="I144" s="1">
        <v>1875</v>
      </c>
    </row>
    <row r="145" spans="2:9" hidden="1">
      <c r="B145" s="8">
        <f t="shared" si="2"/>
        <v>142</v>
      </c>
      <c r="C145" t="s">
        <v>51</v>
      </c>
      <c r="D145" s="5" t="s">
        <v>46</v>
      </c>
      <c r="E145" t="s">
        <v>14</v>
      </c>
      <c r="F145" s="2">
        <v>43891</v>
      </c>
      <c r="G145" s="9" t="s">
        <v>15</v>
      </c>
      <c r="I145" s="1">
        <v>8308.1299999999992</v>
      </c>
    </row>
    <row r="146" spans="2:9" hidden="1">
      <c r="B146" s="8">
        <f t="shared" si="2"/>
        <v>143</v>
      </c>
      <c r="C146" t="s">
        <v>52</v>
      </c>
      <c r="D146" s="5" t="s">
        <v>20</v>
      </c>
      <c r="E146" t="s">
        <v>14</v>
      </c>
      <c r="F146" s="2">
        <v>43891</v>
      </c>
      <c r="G146" s="9" t="s">
        <v>15</v>
      </c>
      <c r="I146" s="1">
        <v>962.5</v>
      </c>
    </row>
    <row r="147" spans="2:9" hidden="1">
      <c r="B147" s="8">
        <f t="shared" si="2"/>
        <v>144</v>
      </c>
      <c r="C147" t="s">
        <v>53</v>
      </c>
      <c r="D147" s="5" t="s">
        <v>53</v>
      </c>
      <c r="E147" t="s">
        <v>14</v>
      </c>
      <c r="F147" s="2">
        <v>43891</v>
      </c>
      <c r="G147" s="9" t="s">
        <v>15</v>
      </c>
      <c r="H147" s="10"/>
      <c r="I147" s="1">
        <v>9804.3799999999992</v>
      </c>
    </row>
    <row r="148" spans="2:9" hidden="1">
      <c r="B148" s="8">
        <f t="shared" si="2"/>
        <v>145</v>
      </c>
      <c r="C148" t="s">
        <v>57</v>
      </c>
      <c r="D148" s="5" t="s">
        <v>58</v>
      </c>
      <c r="E148" t="s">
        <v>14</v>
      </c>
      <c r="F148" s="2">
        <v>43891</v>
      </c>
      <c r="G148" s="9" t="s">
        <v>15</v>
      </c>
      <c r="H148" s="10"/>
      <c r="I148" s="1">
        <v>19287.5</v>
      </c>
    </row>
    <row r="149" spans="2:9" hidden="1">
      <c r="B149" s="8">
        <f t="shared" si="2"/>
        <v>146</v>
      </c>
      <c r="C149" t="s">
        <v>54</v>
      </c>
      <c r="D149" s="5" t="s">
        <v>48</v>
      </c>
      <c r="E149" t="s">
        <v>14</v>
      </c>
      <c r="F149" s="2">
        <v>43891</v>
      </c>
      <c r="G149" s="9" t="s">
        <v>15</v>
      </c>
      <c r="H149" s="10"/>
      <c r="I149" s="1">
        <v>12849.38</v>
      </c>
    </row>
    <row r="150" spans="2:9" hidden="1">
      <c r="B150" s="8">
        <f t="shared" si="2"/>
        <v>147</v>
      </c>
      <c r="C150" t="s">
        <v>55</v>
      </c>
      <c r="D150" s="5" t="s">
        <v>48</v>
      </c>
      <c r="E150" t="s">
        <v>14</v>
      </c>
      <c r="F150" s="2">
        <v>43891</v>
      </c>
      <c r="G150" s="9" t="s">
        <v>15</v>
      </c>
      <c r="H150" s="10"/>
      <c r="I150" s="1">
        <v>5565</v>
      </c>
    </row>
    <row r="151" spans="2:9" hidden="1">
      <c r="B151" s="8">
        <f t="shared" si="2"/>
        <v>148</v>
      </c>
      <c r="C151" t="s">
        <v>59</v>
      </c>
      <c r="D151" s="5" t="s">
        <v>20</v>
      </c>
      <c r="E151" t="s">
        <v>14</v>
      </c>
      <c r="F151" s="2">
        <v>43891</v>
      </c>
      <c r="G151" s="9" t="s">
        <v>15</v>
      </c>
      <c r="H151" s="10"/>
      <c r="I151" s="1">
        <v>3137.5</v>
      </c>
    </row>
    <row r="152" spans="2:9" hidden="1">
      <c r="B152" s="8">
        <f t="shared" si="2"/>
        <v>149</v>
      </c>
      <c r="C152" t="s">
        <v>60</v>
      </c>
      <c r="D152" s="5" t="s">
        <v>9</v>
      </c>
      <c r="E152" t="s">
        <v>10</v>
      </c>
      <c r="F152" s="2">
        <v>43891</v>
      </c>
      <c r="G152" s="9" t="s">
        <v>15</v>
      </c>
      <c r="I152" s="1">
        <v>305100</v>
      </c>
    </row>
    <row r="153" spans="2:9" hidden="1">
      <c r="B153" s="8">
        <f t="shared" si="2"/>
        <v>150</v>
      </c>
      <c r="C153" t="s">
        <v>61</v>
      </c>
      <c r="D153" s="5" t="s">
        <v>62</v>
      </c>
      <c r="E153" t="s">
        <v>14</v>
      </c>
      <c r="F153" s="2">
        <v>43891</v>
      </c>
      <c r="G153" s="9" t="s">
        <v>15</v>
      </c>
      <c r="H153" s="10"/>
      <c r="I153" s="1">
        <v>15159.38</v>
      </c>
    </row>
    <row r="154" spans="2:9" hidden="1">
      <c r="B154" s="8">
        <f t="shared" si="2"/>
        <v>151</v>
      </c>
      <c r="C154" t="s">
        <v>63</v>
      </c>
      <c r="D154" s="5" t="s">
        <v>62</v>
      </c>
      <c r="E154" t="s">
        <v>14</v>
      </c>
      <c r="F154" s="2">
        <v>43891</v>
      </c>
      <c r="G154" s="9" t="s">
        <v>15</v>
      </c>
      <c r="H154" s="10"/>
      <c r="I154" s="1">
        <v>2008.13</v>
      </c>
    </row>
    <row r="155" spans="2:9" hidden="1">
      <c r="B155" s="8">
        <f t="shared" si="2"/>
        <v>152</v>
      </c>
      <c r="C155" t="s">
        <v>64</v>
      </c>
      <c r="D155" s="5" t="s">
        <v>65</v>
      </c>
      <c r="E155" t="s">
        <v>14</v>
      </c>
      <c r="F155" s="2">
        <v>43891</v>
      </c>
      <c r="G155" s="9" t="s">
        <v>15</v>
      </c>
      <c r="I155" s="1">
        <v>3012.5</v>
      </c>
    </row>
    <row r="156" spans="2:9" hidden="1">
      <c r="B156" s="8">
        <f t="shared" si="2"/>
        <v>153</v>
      </c>
      <c r="C156" t="s">
        <v>66</v>
      </c>
      <c r="D156" s="5" t="s">
        <v>67</v>
      </c>
      <c r="E156" t="s">
        <v>14</v>
      </c>
      <c r="F156" s="2">
        <v>43891</v>
      </c>
      <c r="G156" s="9" t="s">
        <v>15</v>
      </c>
      <c r="I156" s="1">
        <v>10303.129999999999</v>
      </c>
    </row>
    <row r="157" spans="2:9" hidden="1">
      <c r="B157" s="8">
        <f t="shared" si="2"/>
        <v>154</v>
      </c>
      <c r="C157" t="s">
        <v>69</v>
      </c>
      <c r="D157" s="5" t="s">
        <v>21</v>
      </c>
      <c r="E157" t="s">
        <v>14</v>
      </c>
      <c r="F157" s="2">
        <v>43891</v>
      </c>
      <c r="G157" s="9" t="s">
        <v>15</v>
      </c>
      <c r="H157" s="10"/>
      <c r="I157" s="1">
        <v>7927.5</v>
      </c>
    </row>
    <row r="158" spans="2:9" hidden="1">
      <c r="B158" s="8">
        <f t="shared" si="2"/>
        <v>155</v>
      </c>
      <c r="C158" t="s">
        <v>22</v>
      </c>
      <c r="D158" s="5" t="s">
        <v>23</v>
      </c>
      <c r="E158" s="5" t="s">
        <v>14</v>
      </c>
      <c r="F158" s="2">
        <v>43922</v>
      </c>
      <c r="G158" t="s">
        <v>15</v>
      </c>
      <c r="I158" s="1">
        <v>9686.25</v>
      </c>
    </row>
    <row r="159" spans="2:9" hidden="1">
      <c r="B159" s="8">
        <f t="shared" si="2"/>
        <v>156</v>
      </c>
      <c r="C159" t="s">
        <v>12</v>
      </c>
      <c r="D159" s="5" t="s">
        <v>13</v>
      </c>
      <c r="E159" t="s">
        <v>14</v>
      </c>
      <c r="F159" s="2">
        <v>43922</v>
      </c>
      <c r="G159" t="s">
        <v>15</v>
      </c>
      <c r="I159" s="11">
        <v>102825</v>
      </c>
    </row>
    <row r="160" spans="2:9" hidden="1">
      <c r="B160" s="8">
        <f t="shared" si="2"/>
        <v>157</v>
      </c>
      <c r="C160" t="s">
        <v>24</v>
      </c>
      <c r="D160" s="5" t="s">
        <v>23</v>
      </c>
      <c r="E160" t="s">
        <v>14</v>
      </c>
      <c r="F160" s="2">
        <v>43922</v>
      </c>
      <c r="G160" t="s">
        <v>15</v>
      </c>
      <c r="I160" s="11">
        <v>7691.25</v>
      </c>
    </row>
    <row r="161" spans="2:9" hidden="1">
      <c r="B161" s="8">
        <f t="shared" si="2"/>
        <v>158</v>
      </c>
      <c r="C161" t="s">
        <v>41</v>
      </c>
      <c r="D161" s="5" t="s">
        <v>20</v>
      </c>
      <c r="E161" t="s">
        <v>14</v>
      </c>
      <c r="F161" s="2">
        <v>43922</v>
      </c>
      <c r="G161" t="s">
        <v>15</v>
      </c>
      <c r="I161" s="11">
        <v>21325</v>
      </c>
    </row>
    <row r="162" spans="2:9">
      <c r="B162" s="8">
        <f t="shared" si="2"/>
        <v>159</v>
      </c>
      <c r="C162" t="s">
        <v>42</v>
      </c>
      <c r="D162" s="5" t="s">
        <v>43</v>
      </c>
      <c r="E162" t="s">
        <v>14</v>
      </c>
      <c r="F162" s="2">
        <v>43922</v>
      </c>
      <c r="G162" t="s">
        <v>15</v>
      </c>
      <c r="I162" s="11">
        <v>35323.75</v>
      </c>
    </row>
    <row r="163" spans="2:9" hidden="1">
      <c r="B163" s="8">
        <f t="shared" si="2"/>
        <v>160</v>
      </c>
      <c r="C163" t="s">
        <v>44</v>
      </c>
      <c r="D163" s="5" t="s">
        <v>43</v>
      </c>
      <c r="E163" t="s">
        <v>14</v>
      </c>
      <c r="F163" s="2">
        <v>43922</v>
      </c>
      <c r="G163" t="s">
        <v>15</v>
      </c>
      <c r="I163" s="11">
        <v>29565</v>
      </c>
    </row>
    <row r="164" spans="2:9" hidden="1">
      <c r="B164" s="8">
        <f t="shared" si="2"/>
        <v>161</v>
      </c>
      <c r="C164" t="s">
        <v>45</v>
      </c>
      <c r="D164" s="5" t="s">
        <v>46</v>
      </c>
      <c r="E164" t="s">
        <v>14</v>
      </c>
      <c r="F164" s="2">
        <v>43922</v>
      </c>
      <c r="G164" t="s">
        <v>15</v>
      </c>
      <c r="I164" s="11">
        <v>5950</v>
      </c>
    </row>
    <row r="165" spans="2:9" hidden="1">
      <c r="B165" s="8">
        <f t="shared" si="2"/>
        <v>162</v>
      </c>
      <c r="C165" t="s">
        <v>47</v>
      </c>
      <c r="D165" s="5" t="s">
        <v>48</v>
      </c>
      <c r="E165" s="5" t="s">
        <v>14</v>
      </c>
      <c r="F165" s="2">
        <v>43922</v>
      </c>
      <c r="G165" t="s">
        <v>15</v>
      </c>
      <c r="I165" s="1">
        <v>24612.5</v>
      </c>
    </row>
    <row r="166" spans="2:9" hidden="1">
      <c r="B166" s="8">
        <f t="shared" si="2"/>
        <v>163</v>
      </c>
      <c r="C166" t="s">
        <v>17</v>
      </c>
      <c r="D166" s="5" t="s">
        <v>18</v>
      </c>
      <c r="E166" s="5" t="s">
        <v>14</v>
      </c>
      <c r="F166" s="2">
        <v>43922</v>
      </c>
      <c r="G166" t="s">
        <v>15</v>
      </c>
      <c r="I166" s="1">
        <v>37012.5</v>
      </c>
    </row>
    <row r="167" spans="2:9" hidden="1">
      <c r="B167" s="8">
        <f t="shared" si="2"/>
        <v>164</v>
      </c>
      <c r="C167" t="s">
        <v>19</v>
      </c>
      <c r="D167" s="5" t="s">
        <v>20</v>
      </c>
      <c r="E167" s="5" t="s">
        <v>14</v>
      </c>
      <c r="F167" s="2">
        <v>43922</v>
      </c>
      <c r="G167" t="s">
        <v>15</v>
      </c>
      <c r="I167" s="1">
        <v>41717.5</v>
      </c>
    </row>
    <row r="168" spans="2:9" hidden="1">
      <c r="B168" s="8">
        <f t="shared" si="2"/>
        <v>165</v>
      </c>
      <c r="C168" t="s">
        <v>21</v>
      </c>
      <c r="D168" s="5" t="s">
        <v>21</v>
      </c>
      <c r="E168" s="5" t="s">
        <v>14</v>
      </c>
      <c r="F168" s="2">
        <v>43922</v>
      </c>
      <c r="G168" t="s">
        <v>15</v>
      </c>
      <c r="I168" s="1">
        <v>14686.88</v>
      </c>
    </row>
    <row r="169" spans="2:9" hidden="1">
      <c r="B169" s="8">
        <f t="shared" si="2"/>
        <v>166</v>
      </c>
      <c r="C169" t="s">
        <v>49</v>
      </c>
      <c r="D169" s="5" t="s">
        <v>50</v>
      </c>
      <c r="E169" t="s">
        <v>14</v>
      </c>
      <c r="F169" s="2">
        <v>43922</v>
      </c>
      <c r="G169" t="s">
        <v>15</v>
      </c>
      <c r="I169" s="11">
        <v>1825</v>
      </c>
    </row>
    <row r="170" spans="2:9" hidden="1">
      <c r="B170" s="8">
        <f t="shared" si="2"/>
        <v>167</v>
      </c>
      <c r="C170" t="s">
        <v>25</v>
      </c>
      <c r="D170" s="5" t="s">
        <v>25</v>
      </c>
      <c r="E170" s="5" t="s">
        <v>14</v>
      </c>
      <c r="F170" s="2">
        <v>43922</v>
      </c>
      <c r="G170" t="s">
        <v>15</v>
      </c>
      <c r="I170" s="1">
        <v>12022.5</v>
      </c>
    </row>
    <row r="171" spans="2:9" hidden="1">
      <c r="B171" s="8">
        <f t="shared" si="2"/>
        <v>168</v>
      </c>
      <c r="C171" t="s">
        <v>26</v>
      </c>
      <c r="D171" s="5" t="s">
        <v>20</v>
      </c>
      <c r="E171" s="5" t="s">
        <v>14</v>
      </c>
      <c r="F171" s="2">
        <v>43922</v>
      </c>
      <c r="G171" t="s">
        <v>15</v>
      </c>
      <c r="I171" s="1">
        <v>12285</v>
      </c>
    </row>
    <row r="172" spans="2:9" hidden="1">
      <c r="B172" s="8">
        <f t="shared" si="2"/>
        <v>169</v>
      </c>
      <c r="C172" t="s">
        <v>27</v>
      </c>
      <c r="D172" s="5" t="s">
        <v>28</v>
      </c>
      <c r="E172" s="5" t="s">
        <v>14</v>
      </c>
      <c r="F172" s="2">
        <v>43922</v>
      </c>
      <c r="G172" t="s">
        <v>15</v>
      </c>
      <c r="I172" s="1">
        <v>9738.75</v>
      </c>
    </row>
    <row r="173" spans="2:9" hidden="1">
      <c r="B173" s="8">
        <f t="shared" si="2"/>
        <v>170</v>
      </c>
      <c r="C173" t="s">
        <v>29</v>
      </c>
      <c r="D173" s="5" t="s">
        <v>30</v>
      </c>
      <c r="E173" t="s">
        <v>14</v>
      </c>
      <c r="F173" s="2">
        <v>43922</v>
      </c>
      <c r="G173" t="s">
        <v>15</v>
      </c>
      <c r="I173" s="11">
        <v>8728.1299999999992</v>
      </c>
    </row>
    <row r="174" spans="2:9" hidden="1">
      <c r="B174" s="8">
        <f t="shared" si="2"/>
        <v>171</v>
      </c>
      <c r="C174" t="s">
        <v>31</v>
      </c>
      <c r="D174" s="5" t="s">
        <v>32</v>
      </c>
      <c r="E174" t="s">
        <v>14</v>
      </c>
      <c r="F174" s="2">
        <v>43922</v>
      </c>
      <c r="G174" t="s">
        <v>15</v>
      </c>
      <c r="I174" s="11">
        <v>4387.5</v>
      </c>
    </row>
    <row r="175" spans="2:9" hidden="1">
      <c r="B175" s="8">
        <f t="shared" si="2"/>
        <v>172</v>
      </c>
      <c r="C175" t="s">
        <v>33</v>
      </c>
      <c r="D175" s="5" t="s">
        <v>33</v>
      </c>
      <c r="E175" t="s">
        <v>14</v>
      </c>
      <c r="F175" s="2">
        <v>43922</v>
      </c>
      <c r="G175" t="s">
        <v>15</v>
      </c>
      <c r="I175" s="11">
        <v>4412.5</v>
      </c>
    </row>
    <row r="176" spans="2:9" hidden="1">
      <c r="B176" s="8">
        <f t="shared" si="2"/>
        <v>173</v>
      </c>
      <c r="C176" t="s">
        <v>34</v>
      </c>
      <c r="D176" s="5" t="s">
        <v>35</v>
      </c>
      <c r="E176" t="s">
        <v>14</v>
      </c>
      <c r="F176" s="2">
        <v>43922</v>
      </c>
      <c r="G176" t="s">
        <v>15</v>
      </c>
      <c r="I176" s="11">
        <v>4050</v>
      </c>
    </row>
    <row r="177" spans="2:9" hidden="1">
      <c r="B177" s="8">
        <f t="shared" si="2"/>
        <v>174</v>
      </c>
      <c r="C177" t="s">
        <v>36</v>
      </c>
      <c r="D177" s="5" t="s">
        <v>37</v>
      </c>
      <c r="E177" t="s">
        <v>14</v>
      </c>
      <c r="F177" s="2">
        <v>43922</v>
      </c>
      <c r="G177" t="s">
        <v>15</v>
      </c>
      <c r="I177" s="11">
        <v>4239.38</v>
      </c>
    </row>
    <row r="178" spans="2:9" hidden="1">
      <c r="B178" s="8">
        <f t="shared" si="2"/>
        <v>175</v>
      </c>
      <c r="C178" t="s">
        <v>38</v>
      </c>
      <c r="D178" s="5" t="s">
        <v>20</v>
      </c>
      <c r="E178" t="s">
        <v>14</v>
      </c>
      <c r="F178" s="2">
        <v>43922</v>
      </c>
      <c r="G178" t="s">
        <v>15</v>
      </c>
      <c r="I178" s="11">
        <v>2387.5</v>
      </c>
    </row>
    <row r="179" spans="2:9" hidden="1">
      <c r="B179" s="8">
        <f t="shared" si="2"/>
        <v>176</v>
      </c>
      <c r="C179" t="s">
        <v>39</v>
      </c>
      <c r="D179" s="5" t="s">
        <v>37</v>
      </c>
      <c r="E179" t="s">
        <v>14</v>
      </c>
      <c r="F179" s="2">
        <v>43922</v>
      </c>
      <c r="G179" t="s">
        <v>15</v>
      </c>
      <c r="I179">
        <v>962.5</v>
      </c>
    </row>
    <row r="180" spans="2:9" hidden="1">
      <c r="B180" s="8">
        <f t="shared" si="2"/>
        <v>177</v>
      </c>
      <c r="C180" t="s">
        <v>52</v>
      </c>
      <c r="D180" s="5" t="s">
        <v>20</v>
      </c>
      <c r="E180" s="5" t="s">
        <v>14</v>
      </c>
      <c r="F180" s="2">
        <v>43922</v>
      </c>
      <c r="G180" t="s">
        <v>15</v>
      </c>
      <c r="I180" s="1">
        <v>975</v>
      </c>
    </row>
    <row r="181" spans="2:9" hidden="1">
      <c r="B181" s="6">
        <f t="shared" si="2"/>
        <v>178</v>
      </c>
      <c r="C181" t="s">
        <v>16</v>
      </c>
      <c r="D181" s="5" t="s">
        <v>16</v>
      </c>
      <c r="E181" t="s">
        <v>10</v>
      </c>
      <c r="F181" s="2">
        <v>43922</v>
      </c>
      <c r="G181" t="s">
        <v>15</v>
      </c>
      <c r="I181" s="11">
        <v>69327.5</v>
      </c>
    </row>
    <row r="182" spans="2:9" hidden="1">
      <c r="B182" s="8">
        <f t="shared" si="2"/>
        <v>179</v>
      </c>
      <c r="C182" t="s">
        <v>40</v>
      </c>
      <c r="D182" s="5" t="s">
        <v>20</v>
      </c>
      <c r="E182" t="s">
        <v>14</v>
      </c>
      <c r="F182" s="2">
        <v>43922</v>
      </c>
      <c r="G182" t="s">
        <v>15</v>
      </c>
      <c r="I182" s="11">
        <v>33192.5</v>
      </c>
    </row>
    <row r="183" spans="2:9" hidden="1">
      <c r="B183" s="8">
        <f t="shared" si="2"/>
        <v>180</v>
      </c>
      <c r="C183" t="s">
        <v>51</v>
      </c>
      <c r="D183" s="5" t="s">
        <v>46</v>
      </c>
      <c r="E183" t="s">
        <v>14</v>
      </c>
      <c r="F183" s="2">
        <v>43922</v>
      </c>
      <c r="G183" t="s">
        <v>15</v>
      </c>
      <c r="I183" s="11">
        <v>8334.3799999999992</v>
      </c>
    </row>
    <row r="184" spans="2:9" hidden="1">
      <c r="B184" s="8">
        <f t="shared" si="2"/>
        <v>181</v>
      </c>
      <c r="C184" t="s">
        <v>53</v>
      </c>
      <c r="D184" s="5" t="s">
        <v>53</v>
      </c>
      <c r="E184" s="5" t="s">
        <v>14</v>
      </c>
      <c r="F184" s="2">
        <v>43922</v>
      </c>
      <c r="G184" t="s">
        <v>15</v>
      </c>
      <c r="I184" s="1">
        <v>9817.5</v>
      </c>
    </row>
    <row r="185" spans="2:9" hidden="1">
      <c r="B185" s="8">
        <f t="shared" si="2"/>
        <v>182</v>
      </c>
      <c r="C185" t="s">
        <v>55</v>
      </c>
      <c r="D185" s="5" t="s">
        <v>48</v>
      </c>
      <c r="E185" t="s">
        <v>14</v>
      </c>
      <c r="F185" s="2">
        <v>43922</v>
      </c>
      <c r="G185" t="s">
        <v>15</v>
      </c>
      <c r="I185" s="11">
        <v>5565</v>
      </c>
    </row>
    <row r="186" spans="2:9" hidden="1">
      <c r="B186" s="8">
        <f t="shared" si="2"/>
        <v>183</v>
      </c>
      <c r="C186" t="s">
        <v>57</v>
      </c>
      <c r="D186" s="5" t="s">
        <v>58</v>
      </c>
      <c r="E186" s="5" t="s">
        <v>14</v>
      </c>
      <c r="F186" s="2">
        <v>43922</v>
      </c>
      <c r="G186" t="s">
        <v>15</v>
      </c>
      <c r="I186" s="1">
        <v>19912.5</v>
      </c>
    </row>
    <row r="187" spans="2:9" hidden="1">
      <c r="B187" s="8">
        <f t="shared" si="2"/>
        <v>184</v>
      </c>
      <c r="C187" t="s">
        <v>59</v>
      </c>
      <c r="D187" s="5" t="s">
        <v>20</v>
      </c>
      <c r="E187" t="s">
        <v>14</v>
      </c>
      <c r="F187" s="2">
        <v>43922</v>
      </c>
      <c r="G187" t="s">
        <v>15</v>
      </c>
      <c r="I187" s="11">
        <v>3438.75</v>
      </c>
    </row>
    <row r="188" spans="2:9" hidden="1">
      <c r="B188" s="8">
        <f t="shared" si="2"/>
        <v>185</v>
      </c>
      <c r="C188" t="s">
        <v>60</v>
      </c>
      <c r="D188" s="5" t="s">
        <v>9</v>
      </c>
      <c r="E188" t="s">
        <v>14</v>
      </c>
      <c r="F188" s="2">
        <v>43922</v>
      </c>
      <c r="G188" t="s">
        <v>15</v>
      </c>
      <c r="I188" s="11">
        <v>295680</v>
      </c>
    </row>
    <row r="189" spans="2:9" hidden="1">
      <c r="B189" s="8">
        <f t="shared" si="2"/>
        <v>186</v>
      </c>
      <c r="C189" t="s">
        <v>54</v>
      </c>
      <c r="D189" s="5" t="s">
        <v>48</v>
      </c>
      <c r="E189" s="5" t="s">
        <v>14</v>
      </c>
      <c r="F189" s="2">
        <v>43922</v>
      </c>
      <c r="G189" t="s">
        <v>15</v>
      </c>
      <c r="I189" s="1">
        <v>12350</v>
      </c>
    </row>
    <row r="190" spans="2:9" hidden="1">
      <c r="B190" s="8">
        <f t="shared" si="2"/>
        <v>187</v>
      </c>
      <c r="C190" t="s">
        <v>64</v>
      </c>
      <c r="D190" s="5" t="s">
        <v>65</v>
      </c>
      <c r="E190" t="s">
        <v>14</v>
      </c>
      <c r="F190" s="2">
        <v>43922</v>
      </c>
      <c r="G190" t="s">
        <v>15</v>
      </c>
      <c r="I190" s="11">
        <v>3012.5</v>
      </c>
    </row>
    <row r="191" spans="2:9" hidden="1">
      <c r="B191" s="8">
        <f t="shared" si="2"/>
        <v>188</v>
      </c>
      <c r="C191" t="s">
        <v>61</v>
      </c>
      <c r="D191" s="5" t="s">
        <v>62</v>
      </c>
      <c r="E191" s="5" t="s">
        <v>14</v>
      </c>
      <c r="F191" s="2">
        <v>43922</v>
      </c>
      <c r="G191" t="s">
        <v>15</v>
      </c>
      <c r="I191" s="1">
        <v>15211.88</v>
      </c>
    </row>
    <row r="192" spans="2:9" hidden="1">
      <c r="B192" s="8">
        <f t="shared" si="2"/>
        <v>189</v>
      </c>
      <c r="C192" t="s">
        <v>63</v>
      </c>
      <c r="D192" s="5" t="s">
        <v>62</v>
      </c>
      <c r="E192" t="s">
        <v>14</v>
      </c>
      <c r="F192" s="2">
        <v>43922</v>
      </c>
      <c r="G192" t="s">
        <v>15</v>
      </c>
      <c r="I192" s="11">
        <v>2008.13</v>
      </c>
    </row>
    <row r="193" spans="2:9" hidden="1">
      <c r="B193" s="8">
        <f t="shared" si="2"/>
        <v>190</v>
      </c>
      <c r="C193" t="s">
        <v>66</v>
      </c>
      <c r="D193" s="5" t="s">
        <v>67</v>
      </c>
      <c r="E193" t="s">
        <v>14</v>
      </c>
      <c r="F193" s="2">
        <v>43922</v>
      </c>
      <c r="G193" t="s">
        <v>15</v>
      </c>
      <c r="I193" s="11">
        <v>15146.25</v>
      </c>
    </row>
    <row r="194" spans="2:9" hidden="1">
      <c r="B194" s="8">
        <f t="shared" si="2"/>
        <v>191</v>
      </c>
      <c r="C194" t="s">
        <v>69</v>
      </c>
      <c r="D194" s="5" t="s">
        <v>21</v>
      </c>
      <c r="E194" s="5" t="s">
        <v>14</v>
      </c>
      <c r="F194" s="2">
        <v>43922</v>
      </c>
      <c r="G194" t="s">
        <v>15</v>
      </c>
      <c r="I194" s="1">
        <v>9489.3799999999992</v>
      </c>
    </row>
    <row r="195" spans="2:9" hidden="1">
      <c r="B195" s="8">
        <f t="shared" si="2"/>
        <v>192</v>
      </c>
      <c r="C195" t="s">
        <v>22</v>
      </c>
      <c r="D195" s="5" t="s">
        <v>23</v>
      </c>
      <c r="E195" t="s">
        <v>14</v>
      </c>
      <c r="F195" s="2">
        <v>43952</v>
      </c>
      <c r="G195" t="s">
        <v>15</v>
      </c>
      <c r="I195" s="11">
        <v>9633.75</v>
      </c>
    </row>
    <row r="196" spans="2:9" hidden="1">
      <c r="B196" s="8">
        <f t="shared" ref="B196:B259" si="3">ROW()-3</f>
        <v>193</v>
      </c>
      <c r="C196" t="s">
        <v>24</v>
      </c>
      <c r="D196" s="5" t="s">
        <v>23</v>
      </c>
      <c r="E196" t="s">
        <v>14</v>
      </c>
      <c r="F196" s="2">
        <v>43952</v>
      </c>
      <c r="G196" t="s">
        <v>15</v>
      </c>
      <c r="I196" s="11">
        <v>7796.25</v>
      </c>
    </row>
    <row r="197" spans="2:9" hidden="1">
      <c r="B197" s="8">
        <f t="shared" si="3"/>
        <v>194</v>
      </c>
      <c r="C197" t="s">
        <v>41</v>
      </c>
      <c r="D197" s="5" t="s">
        <v>20</v>
      </c>
      <c r="E197" t="s">
        <v>14</v>
      </c>
      <c r="F197" s="2">
        <v>43952</v>
      </c>
      <c r="G197" t="s">
        <v>15</v>
      </c>
      <c r="I197" s="11">
        <v>21787.5</v>
      </c>
    </row>
    <row r="198" spans="2:9" hidden="1">
      <c r="B198" s="8">
        <f t="shared" si="3"/>
        <v>195</v>
      </c>
      <c r="C198" t="s">
        <v>45</v>
      </c>
      <c r="D198" s="5" t="s">
        <v>46</v>
      </c>
      <c r="E198" t="s">
        <v>14</v>
      </c>
      <c r="F198" s="2">
        <v>43952</v>
      </c>
      <c r="G198" t="s">
        <v>15</v>
      </c>
      <c r="I198" s="11">
        <v>6012.5</v>
      </c>
    </row>
    <row r="199" spans="2:9">
      <c r="B199" s="8">
        <f t="shared" si="3"/>
        <v>196</v>
      </c>
      <c r="C199" t="s">
        <v>42</v>
      </c>
      <c r="D199" s="5" t="s">
        <v>43</v>
      </c>
      <c r="E199" t="s">
        <v>10</v>
      </c>
      <c r="F199" s="2">
        <v>43952</v>
      </c>
      <c r="G199" t="s">
        <v>15</v>
      </c>
      <c r="I199" s="11">
        <v>32202.5</v>
      </c>
    </row>
    <row r="200" spans="2:9" hidden="1">
      <c r="B200" s="8">
        <f t="shared" si="3"/>
        <v>197</v>
      </c>
      <c r="C200" t="s">
        <v>44</v>
      </c>
      <c r="D200" s="5" t="s">
        <v>43</v>
      </c>
      <c r="E200" t="s">
        <v>10</v>
      </c>
      <c r="F200" s="2">
        <v>43952</v>
      </c>
      <c r="G200" t="s">
        <v>15</v>
      </c>
      <c r="I200" s="11">
        <v>26250</v>
      </c>
    </row>
    <row r="201" spans="2:9" hidden="1">
      <c r="B201" s="8">
        <f t="shared" si="3"/>
        <v>198</v>
      </c>
      <c r="C201" t="s">
        <v>47</v>
      </c>
      <c r="D201" s="5" t="s">
        <v>48</v>
      </c>
      <c r="E201" t="s">
        <v>14</v>
      </c>
      <c r="F201" s="2">
        <v>43952</v>
      </c>
      <c r="G201" t="s">
        <v>15</v>
      </c>
      <c r="I201" s="11">
        <v>24860</v>
      </c>
    </row>
    <row r="202" spans="2:9" hidden="1">
      <c r="B202" s="8">
        <f t="shared" si="3"/>
        <v>199</v>
      </c>
      <c r="C202" t="s">
        <v>49</v>
      </c>
      <c r="D202" s="5" t="s">
        <v>50</v>
      </c>
      <c r="E202" t="s">
        <v>14</v>
      </c>
      <c r="F202" s="2">
        <v>43952</v>
      </c>
      <c r="G202" t="s">
        <v>15</v>
      </c>
      <c r="I202" s="11">
        <v>1837.5</v>
      </c>
    </row>
    <row r="203" spans="2:9" hidden="1">
      <c r="B203" s="8">
        <f t="shared" si="3"/>
        <v>200</v>
      </c>
      <c r="C203" t="s">
        <v>52</v>
      </c>
      <c r="D203" s="5" t="s">
        <v>20</v>
      </c>
      <c r="E203" t="s">
        <v>14</v>
      </c>
      <c r="F203" s="2">
        <v>43952</v>
      </c>
      <c r="G203" t="s">
        <v>15</v>
      </c>
      <c r="I203" s="11">
        <v>1012.5</v>
      </c>
    </row>
    <row r="204" spans="2:9" hidden="1">
      <c r="B204" s="8">
        <f t="shared" si="3"/>
        <v>201</v>
      </c>
      <c r="C204" t="s">
        <v>17</v>
      </c>
      <c r="D204" s="5" t="s">
        <v>18</v>
      </c>
      <c r="E204" t="s">
        <v>14</v>
      </c>
      <c r="F204" s="2">
        <v>43952</v>
      </c>
      <c r="G204" t="s">
        <v>15</v>
      </c>
      <c r="I204" s="11">
        <v>37261.879999999997</v>
      </c>
    </row>
    <row r="205" spans="2:9" hidden="1">
      <c r="B205" s="8">
        <f t="shared" si="3"/>
        <v>202</v>
      </c>
      <c r="C205" t="s">
        <v>19</v>
      </c>
      <c r="D205" s="5" t="s">
        <v>20</v>
      </c>
      <c r="E205" t="s">
        <v>14</v>
      </c>
      <c r="F205" s="2">
        <v>43952</v>
      </c>
      <c r="G205" t="s">
        <v>15</v>
      </c>
      <c r="I205" s="11">
        <v>41772.5</v>
      </c>
    </row>
    <row r="206" spans="2:9" hidden="1">
      <c r="B206" s="8">
        <f t="shared" si="3"/>
        <v>203</v>
      </c>
      <c r="C206" t="s">
        <v>21</v>
      </c>
      <c r="D206" s="5" t="s">
        <v>21</v>
      </c>
      <c r="E206" t="s">
        <v>14</v>
      </c>
      <c r="F206" s="2">
        <v>43952</v>
      </c>
      <c r="G206" t="s">
        <v>15</v>
      </c>
      <c r="I206" s="11">
        <v>14752.5</v>
      </c>
    </row>
    <row r="207" spans="2:9" hidden="1">
      <c r="B207" s="8">
        <f t="shared" si="3"/>
        <v>204</v>
      </c>
      <c r="C207" t="s">
        <v>51</v>
      </c>
      <c r="D207" s="5" t="s">
        <v>46</v>
      </c>
      <c r="E207" t="s">
        <v>14</v>
      </c>
      <c r="F207" s="2">
        <v>43952</v>
      </c>
      <c r="G207" t="s">
        <v>15</v>
      </c>
      <c r="I207" s="11">
        <v>8583.75</v>
      </c>
    </row>
    <row r="208" spans="2:9" hidden="1">
      <c r="B208" s="8">
        <f t="shared" si="3"/>
        <v>205</v>
      </c>
      <c r="C208" t="s">
        <v>25</v>
      </c>
      <c r="D208" s="5" t="s">
        <v>25</v>
      </c>
      <c r="E208" t="s">
        <v>14</v>
      </c>
      <c r="F208" s="2">
        <v>43952</v>
      </c>
      <c r="G208" t="s">
        <v>15</v>
      </c>
      <c r="I208" s="11">
        <v>12206.25</v>
      </c>
    </row>
    <row r="209" spans="2:9" hidden="1">
      <c r="B209" s="8">
        <f t="shared" si="3"/>
        <v>206</v>
      </c>
      <c r="C209" t="s">
        <v>26</v>
      </c>
      <c r="D209" s="5" t="s">
        <v>20</v>
      </c>
      <c r="E209" t="s">
        <v>14</v>
      </c>
      <c r="F209" s="2">
        <v>43952</v>
      </c>
      <c r="G209" t="s">
        <v>15</v>
      </c>
      <c r="I209" s="11">
        <v>12390</v>
      </c>
    </row>
    <row r="210" spans="2:9" hidden="1">
      <c r="B210" s="8">
        <f t="shared" si="3"/>
        <v>207</v>
      </c>
      <c r="C210" t="s">
        <v>27</v>
      </c>
      <c r="D210" s="5" t="s">
        <v>28</v>
      </c>
      <c r="E210" t="s">
        <v>14</v>
      </c>
      <c r="F210" s="2">
        <v>43952</v>
      </c>
      <c r="G210" t="s">
        <v>15</v>
      </c>
      <c r="I210" s="11">
        <v>9594.3799999999992</v>
      </c>
    </row>
    <row r="211" spans="2:9" hidden="1">
      <c r="B211" s="8">
        <f t="shared" si="3"/>
        <v>208</v>
      </c>
      <c r="C211" t="s">
        <v>29</v>
      </c>
      <c r="D211" s="5" t="s">
        <v>30</v>
      </c>
      <c r="E211" t="s">
        <v>14</v>
      </c>
      <c r="F211" s="2">
        <v>43952</v>
      </c>
      <c r="G211" t="s">
        <v>15</v>
      </c>
      <c r="I211" s="11">
        <v>8715</v>
      </c>
    </row>
    <row r="212" spans="2:9" hidden="1">
      <c r="B212" s="8">
        <f t="shared" si="3"/>
        <v>209</v>
      </c>
      <c r="C212" t="s">
        <v>31</v>
      </c>
      <c r="D212" s="5" t="s">
        <v>32</v>
      </c>
      <c r="E212" t="s">
        <v>14</v>
      </c>
      <c r="F212" s="2">
        <v>43952</v>
      </c>
      <c r="G212" t="s">
        <v>15</v>
      </c>
      <c r="I212" s="11">
        <v>4887.5</v>
      </c>
    </row>
    <row r="213" spans="2:9" hidden="1">
      <c r="B213" s="8">
        <f t="shared" si="3"/>
        <v>210</v>
      </c>
      <c r="C213" t="s">
        <v>33</v>
      </c>
      <c r="D213" s="5" t="s">
        <v>33</v>
      </c>
      <c r="E213" t="s">
        <v>14</v>
      </c>
      <c r="F213" s="2">
        <v>43952</v>
      </c>
      <c r="G213" t="s">
        <v>15</v>
      </c>
      <c r="I213" s="11">
        <v>4687.5</v>
      </c>
    </row>
    <row r="214" spans="2:9" hidden="1">
      <c r="B214" s="8">
        <f t="shared" si="3"/>
        <v>211</v>
      </c>
      <c r="C214" t="s">
        <v>34</v>
      </c>
      <c r="D214" s="5" t="s">
        <v>35</v>
      </c>
      <c r="E214" t="s">
        <v>14</v>
      </c>
      <c r="F214" s="2">
        <v>43952</v>
      </c>
      <c r="G214" t="s">
        <v>15</v>
      </c>
      <c r="I214" s="11">
        <v>4012.5</v>
      </c>
    </row>
    <row r="215" spans="2:9" hidden="1">
      <c r="B215" s="8">
        <f t="shared" si="3"/>
        <v>212</v>
      </c>
      <c r="C215" s="12" t="s">
        <v>36</v>
      </c>
      <c r="D215" s="5" t="s">
        <v>37</v>
      </c>
      <c r="E215" t="s">
        <v>14</v>
      </c>
      <c r="F215" s="2">
        <v>43952</v>
      </c>
      <c r="G215" t="s">
        <v>15</v>
      </c>
      <c r="I215" s="11">
        <v>4239.38</v>
      </c>
    </row>
    <row r="216" spans="2:9" hidden="1">
      <c r="B216" s="8">
        <f t="shared" si="3"/>
        <v>213</v>
      </c>
      <c r="C216" t="s">
        <v>38</v>
      </c>
      <c r="D216" s="5" t="s">
        <v>20</v>
      </c>
      <c r="E216" t="s">
        <v>14</v>
      </c>
      <c r="F216" s="2">
        <v>43952</v>
      </c>
      <c r="G216" t="s">
        <v>15</v>
      </c>
      <c r="I216" s="11">
        <v>2387.5</v>
      </c>
    </row>
    <row r="217" spans="2:9" hidden="1">
      <c r="B217" s="8">
        <f t="shared" si="3"/>
        <v>214</v>
      </c>
      <c r="C217" t="s">
        <v>39</v>
      </c>
      <c r="D217" s="5" t="s">
        <v>37</v>
      </c>
      <c r="E217" t="s">
        <v>14</v>
      </c>
      <c r="F217" s="2">
        <v>43952</v>
      </c>
      <c r="G217" t="s">
        <v>15</v>
      </c>
      <c r="I217">
        <v>987.5</v>
      </c>
    </row>
    <row r="218" spans="2:9" hidden="1">
      <c r="B218" s="8">
        <f t="shared" si="3"/>
        <v>215</v>
      </c>
      <c r="C218" t="s">
        <v>53</v>
      </c>
      <c r="D218" s="5" t="s">
        <v>53</v>
      </c>
      <c r="E218" t="s">
        <v>14</v>
      </c>
      <c r="F218" s="2">
        <v>43952</v>
      </c>
      <c r="G218" t="s">
        <v>15</v>
      </c>
      <c r="I218" s="11">
        <v>9935.6299999999992</v>
      </c>
    </row>
    <row r="219" spans="2:9" hidden="1">
      <c r="B219" s="8">
        <f t="shared" si="3"/>
        <v>216</v>
      </c>
      <c r="C219" t="s">
        <v>16</v>
      </c>
      <c r="D219" s="5" t="s">
        <v>16</v>
      </c>
      <c r="E219" t="s">
        <v>10</v>
      </c>
      <c r="F219" s="2">
        <v>43952</v>
      </c>
      <c r="G219" t="s">
        <v>15</v>
      </c>
      <c r="I219" s="11">
        <v>65683.75</v>
      </c>
    </row>
    <row r="220" spans="2:9" hidden="1">
      <c r="B220" s="8">
        <f t="shared" si="3"/>
        <v>217</v>
      </c>
      <c r="C220" t="s">
        <v>40</v>
      </c>
      <c r="D220" s="5" t="s">
        <v>20</v>
      </c>
      <c r="E220" t="s">
        <v>14</v>
      </c>
      <c r="F220" s="2">
        <v>43952</v>
      </c>
      <c r="G220" t="s">
        <v>15</v>
      </c>
      <c r="I220" s="11">
        <v>33330</v>
      </c>
    </row>
    <row r="221" spans="2:9" hidden="1">
      <c r="B221" s="8">
        <f t="shared" si="3"/>
        <v>218</v>
      </c>
      <c r="C221" t="s">
        <v>57</v>
      </c>
      <c r="D221" s="5" t="s">
        <v>58</v>
      </c>
      <c r="E221" t="s">
        <v>14</v>
      </c>
      <c r="F221" s="2">
        <v>43952</v>
      </c>
      <c r="G221" t="s">
        <v>15</v>
      </c>
      <c r="I221" s="11">
        <v>19812.5</v>
      </c>
    </row>
    <row r="222" spans="2:9" hidden="1">
      <c r="B222" s="8">
        <f t="shared" si="3"/>
        <v>219</v>
      </c>
      <c r="C222" t="s">
        <v>54</v>
      </c>
      <c r="D222" s="5" t="s">
        <v>48</v>
      </c>
      <c r="E222" t="s">
        <v>14</v>
      </c>
      <c r="F222" s="2">
        <v>43952</v>
      </c>
      <c r="G222" t="s">
        <v>15</v>
      </c>
      <c r="I222" s="11">
        <v>9950</v>
      </c>
    </row>
    <row r="223" spans="2:9" hidden="1">
      <c r="B223" s="8">
        <f t="shared" si="3"/>
        <v>220</v>
      </c>
      <c r="C223" t="s">
        <v>55</v>
      </c>
      <c r="D223" s="5" t="s">
        <v>48</v>
      </c>
      <c r="E223" t="s">
        <v>14</v>
      </c>
      <c r="F223" s="2">
        <v>43952</v>
      </c>
      <c r="G223" t="s">
        <v>15</v>
      </c>
      <c r="I223" s="11">
        <v>5683.13</v>
      </c>
    </row>
    <row r="224" spans="2:9" hidden="1">
      <c r="B224" s="8">
        <f t="shared" si="3"/>
        <v>221</v>
      </c>
      <c r="C224" t="s">
        <v>59</v>
      </c>
      <c r="D224" s="5" t="s">
        <v>20</v>
      </c>
      <c r="E224" t="s">
        <v>14</v>
      </c>
      <c r="F224" s="2">
        <v>43952</v>
      </c>
      <c r="G224" t="s">
        <v>15</v>
      </c>
      <c r="I224" s="11">
        <v>3504.38</v>
      </c>
    </row>
    <row r="225" spans="2:9" hidden="1">
      <c r="B225" s="8">
        <f t="shared" si="3"/>
        <v>222</v>
      </c>
      <c r="C225" t="s">
        <v>60</v>
      </c>
      <c r="D225" s="5" t="s">
        <v>9</v>
      </c>
      <c r="E225" t="s">
        <v>10</v>
      </c>
      <c r="F225" s="2">
        <v>43952</v>
      </c>
      <c r="G225" t="s">
        <v>15</v>
      </c>
      <c r="I225" s="11">
        <v>276330</v>
      </c>
    </row>
    <row r="226" spans="2:9" hidden="1">
      <c r="B226" s="8">
        <f t="shared" si="3"/>
        <v>223</v>
      </c>
      <c r="C226" t="s">
        <v>64</v>
      </c>
      <c r="D226" s="5" t="s">
        <v>65</v>
      </c>
      <c r="E226" t="s">
        <v>14</v>
      </c>
      <c r="F226" s="2">
        <v>43952</v>
      </c>
      <c r="G226" t="s">
        <v>15</v>
      </c>
      <c r="I226" s="11">
        <v>3312.5</v>
      </c>
    </row>
    <row r="227" spans="2:9" hidden="1">
      <c r="B227" s="8">
        <f t="shared" si="3"/>
        <v>224</v>
      </c>
      <c r="C227" t="s">
        <v>61</v>
      </c>
      <c r="D227" s="5" t="s">
        <v>62</v>
      </c>
      <c r="E227" t="s">
        <v>14</v>
      </c>
      <c r="F227" s="2">
        <v>43952</v>
      </c>
      <c r="G227" t="s">
        <v>15</v>
      </c>
      <c r="I227" s="11">
        <v>14025</v>
      </c>
    </row>
    <row r="228" spans="2:9" hidden="1">
      <c r="B228" s="8">
        <f t="shared" si="3"/>
        <v>225</v>
      </c>
      <c r="C228" t="s">
        <v>63</v>
      </c>
      <c r="D228" s="5" t="s">
        <v>62</v>
      </c>
      <c r="E228" t="s">
        <v>14</v>
      </c>
      <c r="F228" s="2">
        <v>43952</v>
      </c>
      <c r="G228" t="s">
        <v>15</v>
      </c>
      <c r="I228" s="11">
        <v>2008.13</v>
      </c>
    </row>
    <row r="229" spans="2:9" hidden="1">
      <c r="B229" s="8">
        <f t="shared" si="3"/>
        <v>226</v>
      </c>
      <c r="C229" t="s">
        <v>66</v>
      </c>
      <c r="D229" s="5" t="s">
        <v>67</v>
      </c>
      <c r="E229" t="s">
        <v>14</v>
      </c>
      <c r="F229" s="2">
        <v>43952</v>
      </c>
      <c r="G229" t="s">
        <v>15</v>
      </c>
      <c r="I229" s="11">
        <v>21285</v>
      </c>
    </row>
    <row r="230" spans="2:9" hidden="1">
      <c r="B230" s="8">
        <f t="shared" si="3"/>
        <v>227</v>
      </c>
      <c r="C230" t="s">
        <v>13</v>
      </c>
      <c r="D230" s="5" t="s">
        <v>13</v>
      </c>
      <c r="E230" t="s">
        <v>10</v>
      </c>
      <c r="F230" s="2">
        <v>43952</v>
      </c>
      <c r="G230" t="s">
        <v>15</v>
      </c>
      <c r="I230" s="11">
        <v>97305</v>
      </c>
    </row>
    <row r="231" spans="2:9" hidden="1">
      <c r="B231" s="8">
        <f t="shared" si="3"/>
        <v>228</v>
      </c>
      <c r="C231" t="s">
        <v>69</v>
      </c>
      <c r="D231" s="5" t="s">
        <v>21</v>
      </c>
      <c r="E231" t="s">
        <v>14</v>
      </c>
      <c r="F231" s="2">
        <v>43952</v>
      </c>
      <c r="G231" t="s">
        <v>15</v>
      </c>
      <c r="I231" s="11">
        <v>8911.8799999999992</v>
      </c>
    </row>
    <row r="232" spans="2:9" hidden="1">
      <c r="B232" s="8">
        <f t="shared" si="3"/>
        <v>229</v>
      </c>
      <c r="C232" t="s">
        <v>22</v>
      </c>
      <c r="D232" s="5" t="s">
        <v>23</v>
      </c>
      <c r="E232" t="s">
        <v>14</v>
      </c>
      <c r="F232" s="2">
        <v>43983</v>
      </c>
      <c r="G232" t="s">
        <v>15</v>
      </c>
      <c r="H232" s="10"/>
      <c r="I232" s="11">
        <v>10132.5</v>
      </c>
    </row>
    <row r="233" spans="2:9" hidden="1">
      <c r="B233" s="8">
        <f t="shared" si="3"/>
        <v>230</v>
      </c>
      <c r="C233" t="s">
        <v>24</v>
      </c>
      <c r="D233" s="5" t="s">
        <v>23</v>
      </c>
      <c r="E233" t="s">
        <v>14</v>
      </c>
      <c r="F233" s="2">
        <v>43983</v>
      </c>
      <c r="G233" t="s">
        <v>15</v>
      </c>
      <c r="H233" s="10"/>
      <c r="I233" s="11">
        <v>7993.13</v>
      </c>
    </row>
    <row r="234" spans="2:9" hidden="1">
      <c r="B234" s="8">
        <f t="shared" si="3"/>
        <v>231</v>
      </c>
      <c r="C234" t="s">
        <v>41</v>
      </c>
      <c r="D234" s="5" t="s">
        <v>20</v>
      </c>
      <c r="E234" t="s">
        <v>14</v>
      </c>
      <c r="F234" s="2">
        <v>43983</v>
      </c>
      <c r="G234" t="s">
        <v>15</v>
      </c>
      <c r="H234" s="9"/>
      <c r="I234" s="11">
        <v>24787.5</v>
      </c>
    </row>
    <row r="235" spans="2:9" hidden="1">
      <c r="B235" s="8">
        <f t="shared" si="3"/>
        <v>232</v>
      </c>
      <c r="C235" t="s">
        <v>45</v>
      </c>
      <c r="D235" s="5" t="s">
        <v>46</v>
      </c>
      <c r="E235" t="s">
        <v>14</v>
      </c>
      <c r="F235" s="2">
        <v>43983</v>
      </c>
      <c r="G235" t="s">
        <v>15</v>
      </c>
      <c r="I235" s="11">
        <v>5912.5</v>
      </c>
    </row>
    <row r="236" spans="2:9">
      <c r="B236" s="8">
        <f t="shared" si="3"/>
        <v>233</v>
      </c>
      <c r="C236" t="s">
        <v>42</v>
      </c>
      <c r="D236" s="5" t="s">
        <v>43</v>
      </c>
      <c r="E236" t="s">
        <v>10</v>
      </c>
      <c r="F236" s="2">
        <v>43983</v>
      </c>
      <c r="G236" t="s">
        <v>15</v>
      </c>
      <c r="H236" s="10"/>
      <c r="I236" s="11">
        <v>26661.25</v>
      </c>
    </row>
    <row r="237" spans="2:9" hidden="1">
      <c r="B237" s="8">
        <f t="shared" si="3"/>
        <v>234</v>
      </c>
      <c r="C237" t="s">
        <v>44</v>
      </c>
      <c r="D237" s="5" t="s">
        <v>43</v>
      </c>
      <c r="E237" t="s">
        <v>10</v>
      </c>
      <c r="F237" s="2">
        <v>43983</v>
      </c>
      <c r="G237" t="s">
        <v>15</v>
      </c>
      <c r="H237" s="10"/>
      <c r="I237" s="11">
        <v>22140</v>
      </c>
    </row>
    <row r="238" spans="2:9" hidden="1">
      <c r="B238" s="8">
        <f t="shared" si="3"/>
        <v>235</v>
      </c>
      <c r="C238" t="s">
        <v>47</v>
      </c>
      <c r="D238" s="5" t="s">
        <v>48</v>
      </c>
      <c r="E238" t="s">
        <v>14</v>
      </c>
      <c r="F238" s="2">
        <v>43983</v>
      </c>
      <c r="G238" t="s">
        <v>15</v>
      </c>
      <c r="H238" s="10"/>
      <c r="I238" s="11">
        <v>24887.5</v>
      </c>
    </row>
    <row r="239" spans="2:9" hidden="1">
      <c r="B239" s="8">
        <f t="shared" si="3"/>
        <v>236</v>
      </c>
      <c r="C239" t="s">
        <v>49</v>
      </c>
      <c r="D239" s="5" t="s">
        <v>50</v>
      </c>
      <c r="E239" t="s">
        <v>14</v>
      </c>
      <c r="F239" s="2">
        <v>43983</v>
      </c>
      <c r="G239" t="s">
        <v>15</v>
      </c>
      <c r="H239" s="10"/>
      <c r="I239" s="11">
        <v>1762.5</v>
      </c>
    </row>
    <row r="240" spans="2:9" hidden="1">
      <c r="B240" s="8">
        <f t="shared" si="3"/>
        <v>237</v>
      </c>
      <c r="C240" t="s">
        <v>52</v>
      </c>
      <c r="D240" s="5" t="s">
        <v>20</v>
      </c>
      <c r="E240" t="s">
        <v>14</v>
      </c>
      <c r="F240" s="2">
        <v>43983</v>
      </c>
      <c r="G240" t="s">
        <v>15</v>
      </c>
      <c r="I240" s="11">
        <v>1112.5</v>
      </c>
    </row>
    <row r="241" spans="2:9" hidden="1">
      <c r="B241" s="8">
        <f t="shared" si="3"/>
        <v>238</v>
      </c>
      <c r="C241" t="s">
        <v>51</v>
      </c>
      <c r="D241" s="5" t="s">
        <v>46</v>
      </c>
      <c r="E241" t="s">
        <v>14</v>
      </c>
      <c r="F241" s="2">
        <v>43983</v>
      </c>
      <c r="G241" t="s">
        <v>15</v>
      </c>
      <c r="H241" s="10"/>
      <c r="I241" s="11">
        <v>8649.3799999999992</v>
      </c>
    </row>
    <row r="242" spans="2:9" hidden="1">
      <c r="B242" s="8">
        <f t="shared" si="3"/>
        <v>239</v>
      </c>
      <c r="C242" t="s">
        <v>53</v>
      </c>
      <c r="D242" s="5" t="s">
        <v>53</v>
      </c>
      <c r="E242" t="s">
        <v>14</v>
      </c>
      <c r="F242" s="2">
        <v>43983</v>
      </c>
      <c r="G242" t="s">
        <v>15</v>
      </c>
      <c r="H242" s="10"/>
      <c r="I242" s="11">
        <v>9686.25</v>
      </c>
    </row>
    <row r="243" spans="2:9" hidden="1">
      <c r="B243" s="8">
        <f t="shared" si="3"/>
        <v>240</v>
      </c>
      <c r="C243" t="s">
        <v>17</v>
      </c>
      <c r="D243" s="5" t="s">
        <v>18</v>
      </c>
      <c r="E243" t="s">
        <v>14</v>
      </c>
      <c r="F243" s="2">
        <v>43983</v>
      </c>
      <c r="G243" t="s">
        <v>15</v>
      </c>
      <c r="H243" s="10"/>
      <c r="I243" s="11">
        <v>37524.379999999997</v>
      </c>
    </row>
    <row r="244" spans="2:9" hidden="1">
      <c r="B244" s="8">
        <f t="shared" si="3"/>
        <v>241</v>
      </c>
      <c r="C244" t="s">
        <v>19</v>
      </c>
      <c r="D244" s="5" t="s">
        <v>20</v>
      </c>
      <c r="E244" t="s">
        <v>14</v>
      </c>
      <c r="F244" s="2">
        <v>43983</v>
      </c>
      <c r="G244" t="s">
        <v>15</v>
      </c>
      <c r="H244" s="10"/>
      <c r="I244" s="11">
        <v>50700</v>
      </c>
    </row>
    <row r="245" spans="2:9" hidden="1">
      <c r="B245" s="8">
        <f t="shared" si="3"/>
        <v>242</v>
      </c>
      <c r="C245" t="s">
        <v>21</v>
      </c>
      <c r="D245" s="5" t="s">
        <v>21</v>
      </c>
      <c r="E245" t="s">
        <v>14</v>
      </c>
      <c r="F245" s="2">
        <v>43983</v>
      </c>
      <c r="G245" t="s">
        <v>15</v>
      </c>
      <c r="H245" s="10"/>
      <c r="I245" s="11">
        <v>14831.25</v>
      </c>
    </row>
    <row r="246" spans="2:9" hidden="1">
      <c r="B246" s="8">
        <f t="shared" si="3"/>
        <v>243</v>
      </c>
      <c r="C246" t="s">
        <v>25</v>
      </c>
      <c r="D246" s="5" t="s">
        <v>25</v>
      </c>
      <c r="E246" t="s">
        <v>14</v>
      </c>
      <c r="F246" s="2">
        <v>43983</v>
      </c>
      <c r="G246" t="s">
        <v>15</v>
      </c>
      <c r="H246" s="10"/>
      <c r="I246" s="11">
        <v>11865</v>
      </c>
    </row>
    <row r="247" spans="2:9" hidden="1">
      <c r="B247" s="8">
        <f t="shared" si="3"/>
        <v>244</v>
      </c>
      <c r="C247" t="s">
        <v>26</v>
      </c>
      <c r="D247" s="5" t="s">
        <v>20</v>
      </c>
      <c r="E247" t="s">
        <v>14</v>
      </c>
      <c r="F247" s="2">
        <v>43983</v>
      </c>
      <c r="G247" t="s">
        <v>15</v>
      </c>
      <c r="H247" s="10"/>
      <c r="I247" s="11">
        <v>12705</v>
      </c>
    </row>
    <row r="248" spans="2:9" hidden="1">
      <c r="B248" s="8">
        <f t="shared" si="3"/>
        <v>245</v>
      </c>
      <c r="C248" t="s">
        <v>27</v>
      </c>
      <c r="D248" s="5" t="s">
        <v>28</v>
      </c>
      <c r="E248" t="s">
        <v>14</v>
      </c>
      <c r="F248" s="2">
        <v>43983</v>
      </c>
      <c r="G248" t="s">
        <v>15</v>
      </c>
      <c r="H248" s="10"/>
      <c r="I248" s="11">
        <v>9673.1299999999992</v>
      </c>
    </row>
    <row r="249" spans="2:9" hidden="1">
      <c r="B249" s="8">
        <f t="shared" si="3"/>
        <v>246</v>
      </c>
      <c r="C249" t="s">
        <v>29</v>
      </c>
      <c r="D249" s="5" t="s">
        <v>30</v>
      </c>
      <c r="E249" t="s">
        <v>14</v>
      </c>
      <c r="F249" s="2">
        <v>43983</v>
      </c>
      <c r="G249" t="s">
        <v>15</v>
      </c>
      <c r="H249" s="10"/>
      <c r="I249" s="11">
        <v>8675.6299999999992</v>
      </c>
    </row>
    <row r="250" spans="2:9" hidden="1">
      <c r="B250" s="8">
        <f t="shared" si="3"/>
        <v>247</v>
      </c>
      <c r="C250" t="s">
        <v>31</v>
      </c>
      <c r="D250" s="5" t="s">
        <v>32</v>
      </c>
      <c r="E250" t="s">
        <v>14</v>
      </c>
      <c r="F250" s="2">
        <v>43983</v>
      </c>
      <c r="G250" t="s">
        <v>15</v>
      </c>
      <c r="H250" s="10"/>
      <c r="I250" s="11">
        <v>4575</v>
      </c>
    </row>
    <row r="251" spans="2:9" hidden="1">
      <c r="B251" s="8">
        <f t="shared" si="3"/>
        <v>248</v>
      </c>
      <c r="C251" t="s">
        <v>33</v>
      </c>
      <c r="D251" s="5" t="s">
        <v>33</v>
      </c>
      <c r="E251" t="s">
        <v>14</v>
      </c>
      <c r="F251" s="2">
        <v>43983</v>
      </c>
      <c r="G251" t="s">
        <v>15</v>
      </c>
      <c r="H251" s="10"/>
      <c r="I251" s="11">
        <v>4687.5</v>
      </c>
    </row>
    <row r="252" spans="2:9" hidden="1">
      <c r="B252" s="8">
        <f t="shared" si="3"/>
        <v>249</v>
      </c>
      <c r="C252" t="s">
        <v>34</v>
      </c>
      <c r="D252" s="5" t="s">
        <v>35</v>
      </c>
      <c r="E252" t="s">
        <v>14</v>
      </c>
      <c r="F252" s="2">
        <v>43983</v>
      </c>
      <c r="G252" t="s">
        <v>15</v>
      </c>
      <c r="H252" s="10"/>
      <c r="I252" s="11">
        <v>3925</v>
      </c>
    </row>
    <row r="253" spans="2:9" hidden="1">
      <c r="B253" s="8">
        <f t="shared" si="3"/>
        <v>250</v>
      </c>
      <c r="C253" t="s">
        <v>36</v>
      </c>
      <c r="D253" s="5" t="s">
        <v>37</v>
      </c>
      <c r="E253" t="s">
        <v>14</v>
      </c>
      <c r="F253" s="2">
        <v>43983</v>
      </c>
      <c r="G253" t="s">
        <v>15</v>
      </c>
      <c r="H253" s="10"/>
      <c r="I253" s="11">
        <v>4305</v>
      </c>
    </row>
    <row r="254" spans="2:9" hidden="1">
      <c r="B254" s="8">
        <f t="shared" si="3"/>
        <v>251</v>
      </c>
      <c r="C254" t="s">
        <v>57</v>
      </c>
      <c r="D254" s="5" t="s">
        <v>58</v>
      </c>
      <c r="E254" t="s">
        <v>14</v>
      </c>
      <c r="F254" s="2">
        <v>43983</v>
      </c>
      <c r="G254" t="s">
        <v>15</v>
      </c>
      <c r="H254" s="10"/>
      <c r="I254" s="11">
        <v>18562.5</v>
      </c>
    </row>
    <row r="255" spans="2:9" hidden="1">
      <c r="B255" s="8">
        <f t="shared" si="3"/>
        <v>252</v>
      </c>
      <c r="C255" t="s">
        <v>38</v>
      </c>
      <c r="D255" s="5" t="s">
        <v>20</v>
      </c>
      <c r="E255" t="s">
        <v>14</v>
      </c>
      <c r="F255" s="2">
        <v>43983</v>
      </c>
      <c r="G255" t="s">
        <v>15</v>
      </c>
      <c r="H255" s="10"/>
      <c r="I255" s="11">
        <v>2550</v>
      </c>
    </row>
    <row r="256" spans="2:9" hidden="1">
      <c r="B256" s="8">
        <f t="shared" si="3"/>
        <v>253</v>
      </c>
      <c r="C256" t="s">
        <v>39</v>
      </c>
      <c r="D256" s="5" t="s">
        <v>37</v>
      </c>
      <c r="E256" t="s">
        <v>14</v>
      </c>
      <c r="F256" s="2">
        <v>43983</v>
      </c>
      <c r="G256" t="s">
        <v>15</v>
      </c>
      <c r="H256" s="10"/>
      <c r="I256">
        <v>962.5</v>
      </c>
    </row>
    <row r="257" spans="2:9" hidden="1">
      <c r="B257" s="8">
        <f t="shared" si="3"/>
        <v>254</v>
      </c>
      <c r="C257" t="s">
        <v>16</v>
      </c>
      <c r="D257" s="5" t="s">
        <v>16</v>
      </c>
      <c r="E257" t="s">
        <v>10</v>
      </c>
      <c r="F257" s="2">
        <v>43983</v>
      </c>
      <c r="G257" t="s">
        <v>15</v>
      </c>
      <c r="H257" s="9"/>
      <c r="I257" s="11">
        <v>63043.75</v>
      </c>
    </row>
    <row r="258" spans="2:9" hidden="1">
      <c r="B258" s="8">
        <f t="shared" si="3"/>
        <v>255</v>
      </c>
      <c r="C258" t="s">
        <v>40</v>
      </c>
      <c r="D258" s="5" t="s">
        <v>20</v>
      </c>
      <c r="E258" t="s">
        <v>14</v>
      </c>
      <c r="F258" s="2">
        <v>43983</v>
      </c>
      <c r="G258" t="s">
        <v>15</v>
      </c>
      <c r="H258" s="9"/>
      <c r="I258" s="11">
        <v>34966.25</v>
      </c>
    </row>
    <row r="259" spans="2:9" hidden="1">
      <c r="B259" s="8">
        <f t="shared" si="3"/>
        <v>256</v>
      </c>
      <c r="C259" t="s">
        <v>54</v>
      </c>
      <c r="D259" s="5" t="s">
        <v>48</v>
      </c>
      <c r="E259" t="s">
        <v>14</v>
      </c>
      <c r="F259" s="2">
        <v>43983</v>
      </c>
      <c r="G259" t="s">
        <v>15</v>
      </c>
      <c r="H259" s="10"/>
      <c r="I259" s="11">
        <v>9850</v>
      </c>
    </row>
    <row r="260" spans="2:9" hidden="1">
      <c r="B260" s="8">
        <f t="shared" ref="B260:B323" si="4">ROW()-3</f>
        <v>257</v>
      </c>
      <c r="C260" t="s">
        <v>55</v>
      </c>
      <c r="D260" s="5" t="s">
        <v>48</v>
      </c>
      <c r="E260" t="s">
        <v>14</v>
      </c>
      <c r="F260" s="2">
        <v>43983</v>
      </c>
      <c r="G260" t="s">
        <v>15</v>
      </c>
      <c r="H260" s="10"/>
      <c r="I260" s="11">
        <v>5906.25</v>
      </c>
    </row>
    <row r="261" spans="2:9" hidden="1">
      <c r="B261" s="8">
        <f t="shared" si="4"/>
        <v>258</v>
      </c>
      <c r="C261" t="s">
        <v>59</v>
      </c>
      <c r="D261" s="5" t="s">
        <v>20</v>
      </c>
      <c r="E261" t="s">
        <v>14</v>
      </c>
      <c r="F261" s="2">
        <v>43983</v>
      </c>
      <c r="G261" t="s">
        <v>15</v>
      </c>
      <c r="H261" s="10"/>
      <c r="I261" s="11">
        <v>3465</v>
      </c>
    </row>
    <row r="262" spans="2:9" hidden="1">
      <c r="B262" s="8">
        <f t="shared" si="4"/>
        <v>259</v>
      </c>
      <c r="C262" t="s">
        <v>60</v>
      </c>
      <c r="D262" s="5" t="s">
        <v>9</v>
      </c>
      <c r="E262" t="s">
        <v>10</v>
      </c>
      <c r="F262" s="2">
        <v>43983</v>
      </c>
      <c r="G262" t="s">
        <v>15</v>
      </c>
      <c r="H262" s="9"/>
      <c r="I262" s="11">
        <v>251055</v>
      </c>
    </row>
    <row r="263" spans="2:9" hidden="1">
      <c r="B263" s="8">
        <f t="shared" si="4"/>
        <v>260</v>
      </c>
      <c r="C263" t="s">
        <v>64</v>
      </c>
      <c r="D263" s="5" t="s">
        <v>65</v>
      </c>
      <c r="E263" t="s">
        <v>14</v>
      </c>
      <c r="F263" s="2">
        <v>43983</v>
      </c>
      <c r="G263" t="s">
        <v>15</v>
      </c>
      <c r="I263" s="11">
        <v>2525</v>
      </c>
    </row>
    <row r="264" spans="2:9" hidden="1">
      <c r="B264" s="8">
        <f t="shared" si="4"/>
        <v>261</v>
      </c>
      <c r="C264" t="s">
        <v>61</v>
      </c>
      <c r="D264" s="5" t="s">
        <v>62</v>
      </c>
      <c r="E264" t="s">
        <v>14</v>
      </c>
      <c r="F264" s="2">
        <v>43983</v>
      </c>
      <c r="G264" t="s">
        <v>15</v>
      </c>
      <c r="H264" s="10"/>
      <c r="I264" s="11">
        <v>13700</v>
      </c>
    </row>
    <row r="265" spans="2:9" hidden="1">
      <c r="B265" s="8">
        <f t="shared" si="4"/>
        <v>262</v>
      </c>
      <c r="C265" t="s">
        <v>63</v>
      </c>
      <c r="D265" s="5" t="s">
        <v>62</v>
      </c>
      <c r="E265" t="s">
        <v>14</v>
      </c>
      <c r="F265" s="2">
        <v>43983</v>
      </c>
      <c r="G265" t="s">
        <v>15</v>
      </c>
      <c r="H265" s="10"/>
      <c r="I265" s="11">
        <v>1916.25</v>
      </c>
    </row>
    <row r="266" spans="2:9" hidden="1">
      <c r="B266" s="8">
        <f t="shared" si="4"/>
        <v>263</v>
      </c>
      <c r="C266" t="s">
        <v>66</v>
      </c>
      <c r="D266" s="5" t="s">
        <v>67</v>
      </c>
      <c r="E266" t="s">
        <v>14</v>
      </c>
      <c r="F266" s="2">
        <v>43983</v>
      </c>
      <c r="G266" t="s">
        <v>15</v>
      </c>
      <c r="H266" s="9"/>
      <c r="I266" s="11">
        <v>21752.5</v>
      </c>
    </row>
    <row r="267" spans="2:9" hidden="1">
      <c r="B267" s="8">
        <f t="shared" si="4"/>
        <v>264</v>
      </c>
      <c r="C267" t="s">
        <v>13</v>
      </c>
      <c r="D267" s="5" t="s">
        <v>13</v>
      </c>
      <c r="E267" t="s">
        <v>10</v>
      </c>
      <c r="F267" s="2">
        <v>43983</v>
      </c>
      <c r="G267" t="s">
        <v>15</v>
      </c>
      <c r="H267" s="9"/>
      <c r="I267" s="11">
        <v>94545</v>
      </c>
    </row>
    <row r="268" spans="2:9" hidden="1">
      <c r="B268" s="8">
        <f t="shared" si="4"/>
        <v>265</v>
      </c>
      <c r="C268" t="s">
        <v>69</v>
      </c>
      <c r="D268" s="5" t="s">
        <v>21</v>
      </c>
      <c r="E268" t="s">
        <v>14</v>
      </c>
      <c r="F268" s="2">
        <v>43983</v>
      </c>
      <c r="G268" t="s">
        <v>15</v>
      </c>
      <c r="H268" s="10"/>
      <c r="I268" s="11">
        <v>7271.25</v>
      </c>
    </row>
    <row r="269" spans="2:9" hidden="1">
      <c r="B269" s="8">
        <f t="shared" si="4"/>
        <v>266</v>
      </c>
      <c r="C269" t="s">
        <v>12</v>
      </c>
      <c r="D269" s="5" t="s">
        <v>13</v>
      </c>
      <c r="E269" t="s">
        <v>10</v>
      </c>
      <c r="F269" s="2">
        <v>44013</v>
      </c>
      <c r="G269" s="9" t="s">
        <v>15</v>
      </c>
      <c r="I269" s="1">
        <v>77895</v>
      </c>
    </row>
    <row r="270" spans="2:9" hidden="1">
      <c r="B270" s="8">
        <f t="shared" si="4"/>
        <v>267</v>
      </c>
      <c r="C270" t="s">
        <v>22</v>
      </c>
      <c r="D270" s="5" t="s">
        <v>23</v>
      </c>
      <c r="E270" t="s">
        <v>14</v>
      </c>
      <c r="F270" s="2">
        <v>44013</v>
      </c>
      <c r="G270" s="9" t="s">
        <v>15</v>
      </c>
      <c r="I270" s="1">
        <v>10565.63</v>
      </c>
    </row>
    <row r="271" spans="2:9" hidden="1">
      <c r="B271" s="8">
        <f t="shared" si="4"/>
        <v>268</v>
      </c>
      <c r="C271" t="s">
        <v>24</v>
      </c>
      <c r="D271" s="5" t="s">
        <v>23</v>
      </c>
      <c r="E271" t="s">
        <v>14</v>
      </c>
      <c r="F271" s="2">
        <v>44013</v>
      </c>
      <c r="G271" s="9" t="s">
        <v>15</v>
      </c>
      <c r="I271" s="1">
        <v>7980</v>
      </c>
    </row>
    <row r="272" spans="2:9" hidden="1">
      <c r="B272" s="8">
        <f t="shared" si="4"/>
        <v>269</v>
      </c>
      <c r="C272" t="s">
        <v>41</v>
      </c>
      <c r="D272" s="5" t="s">
        <v>20</v>
      </c>
      <c r="E272" t="s">
        <v>14</v>
      </c>
      <c r="F272" s="2">
        <v>44013</v>
      </c>
      <c r="G272" s="9" t="s">
        <v>15</v>
      </c>
      <c r="I272" s="1">
        <v>24262.5</v>
      </c>
    </row>
    <row r="273" spans="2:9" hidden="1">
      <c r="B273" s="8">
        <f t="shared" si="4"/>
        <v>270</v>
      </c>
      <c r="C273" t="s">
        <v>45</v>
      </c>
      <c r="D273" s="5" t="s">
        <v>46</v>
      </c>
      <c r="E273" t="s">
        <v>14</v>
      </c>
      <c r="F273" s="2">
        <v>44013</v>
      </c>
      <c r="G273" s="9" t="s">
        <v>15</v>
      </c>
      <c r="I273" s="1">
        <v>5812.5</v>
      </c>
    </row>
    <row r="274" spans="2:9">
      <c r="B274" s="8">
        <f t="shared" si="4"/>
        <v>271</v>
      </c>
      <c r="C274" t="s">
        <v>42</v>
      </c>
      <c r="D274" s="5" t="s">
        <v>43</v>
      </c>
      <c r="E274" t="s">
        <v>10</v>
      </c>
      <c r="F274" s="2">
        <v>44013</v>
      </c>
      <c r="G274" s="9" t="s">
        <v>15</v>
      </c>
      <c r="I274" s="1">
        <v>24805</v>
      </c>
    </row>
    <row r="275" spans="2:9" hidden="1">
      <c r="B275" s="8">
        <f t="shared" si="4"/>
        <v>272</v>
      </c>
      <c r="C275" t="s">
        <v>44</v>
      </c>
      <c r="D275" s="5" t="s">
        <v>43</v>
      </c>
      <c r="E275" t="s">
        <v>10</v>
      </c>
      <c r="F275" s="2">
        <v>44013</v>
      </c>
      <c r="G275" s="9" t="s">
        <v>15</v>
      </c>
      <c r="I275" s="1">
        <v>19515</v>
      </c>
    </row>
    <row r="276" spans="2:9" hidden="1">
      <c r="B276" s="8">
        <f t="shared" si="4"/>
        <v>273</v>
      </c>
      <c r="C276" t="s">
        <v>47</v>
      </c>
      <c r="D276" s="5" t="s">
        <v>48</v>
      </c>
      <c r="E276" t="s">
        <v>14</v>
      </c>
      <c r="F276" s="2">
        <v>44013</v>
      </c>
      <c r="G276" s="9" t="s">
        <v>15</v>
      </c>
      <c r="H276" s="10"/>
      <c r="I276" s="1">
        <v>24557.5</v>
      </c>
    </row>
    <row r="277" spans="2:9" hidden="1">
      <c r="B277" s="8">
        <f t="shared" si="4"/>
        <v>274</v>
      </c>
      <c r="C277" t="s">
        <v>49</v>
      </c>
      <c r="D277" s="5" t="s">
        <v>50</v>
      </c>
      <c r="E277" t="s">
        <v>14</v>
      </c>
      <c r="F277" s="2">
        <v>44013</v>
      </c>
      <c r="G277" s="9" t="s">
        <v>15</v>
      </c>
      <c r="I277" s="1">
        <v>1900</v>
      </c>
    </row>
    <row r="278" spans="2:9" hidden="1">
      <c r="B278" s="8">
        <f t="shared" si="4"/>
        <v>275</v>
      </c>
      <c r="C278" t="s">
        <v>52</v>
      </c>
      <c r="D278" s="5" t="s">
        <v>20</v>
      </c>
      <c r="E278" t="s">
        <v>14</v>
      </c>
      <c r="F278" s="2">
        <v>44013</v>
      </c>
      <c r="G278" s="9" t="s">
        <v>15</v>
      </c>
      <c r="I278" s="1">
        <v>1050</v>
      </c>
    </row>
    <row r="279" spans="2:9" hidden="1">
      <c r="B279" s="8">
        <f t="shared" si="4"/>
        <v>276</v>
      </c>
      <c r="C279" t="s">
        <v>51</v>
      </c>
      <c r="D279" s="5" t="s">
        <v>46</v>
      </c>
      <c r="E279" t="s">
        <v>14</v>
      </c>
      <c r="F279" s="2">
        <v>44013</v>
      </c>
      <c r="G279" s="9" t="s">
        <v>15</v>
      </c>
      <c r="I279" s="1">
        <v>8557.5</v>
      </c>
    </row>
    <row r="280" spans="2:9" hidden="1">
      <c r="B280" s="8">
        <f t="shared" si="4"/>
        <v>277</v>
      </c>
      <c r="C280" t="s">
        <v>53</v>
      </c>
      <c r="D280" s="5" t="s">
        <v>53</v>
      </c>
      <c r="E280" t="s">
        <v>14</v>
      </c>
      <c r="F280" s="2">
        <v>44013</v>
      </c>
      <c r="G280" s="9" t="s">
        <v>15</v>
      </c>
      <c r="I280" s="1">
        <v>9331.8799999999992</v>
      </c>
    </row>
    <row r="281" spans="2:9" hidden="1">
      <c r="B281" s="8">
        <f t="shared" si="4"/>
        <v>278</v>
      </c>
      <c r="C281" t="s">
        <v>57</v>
      </c>
      <c r="D281" s="5" t="s">
        <v>58</v>
      </c>
      <c r="E281" t="s">
        <v>14</v>
      </c>
      <c r="F281" s="2">
        <v>44013</v>
      </c>
      <c r="G281" s="9" t="s">
        <v>15</v>
      </c>
      <c r="H281" s="10"/>
      <c r="I281" s="1">
        <v>17575</v>
      </c>
    </row>
    <row r="282" spans="2:9" hidden="1">
      <c r="B282" s="8">
        <f t="shared" si="4"/>
        <v>279</v>
      </c>
      <c r="C282" t="s">
        <v>17</v>
      </c>
      <c r="D282" s="5" t="s">
        <v>18</v>
      </c>
      <c r="E282" t="s">
        <v>14</v>
      </c>
      <c r="F282" s="2">
        <v>44013</v>
      </c>
      <c r="G282" s="9" t="s">
        <v>15</v>
      </c>
      <c r="H282" s="10"/>
      <c r="I282" s="1">
        <v>37222.5</v>
      </c>
    </row>
    <row r="283" spans="2:9" hidden="1">
      <c r="B283" s="8">
        <f t="shared" si="4"/>
        <v>280</v>
      </c>
      <c r="C283" t="s">
        <v>19</v>
      </c>
      <c r="D283" s="5" t="s">
        <v>20</v>
      </c>
      <c r="E283" t="s">
        <v>14</v>
      </c>
      <c r="F283" s="2">
        <v>44013</v>
      </c>
      <c r="G283" s="9" t="s">
        <v>15</v>
      </c>
      <c r="H283" s="10"/>
      <c r="I283" s="1">
        <v>51330</v>
      </c>
    </row>
    <row r="284" spans="2:9" hidden="1">
      <c r="B284" s="8">
        <f t="shared" si="4"/>
        <v>281</v>
      </c>
      <c r="C284" t="s">
        <v>21</v>
      </c>
      <c r="D284" s="5" t="s">
        <v>21</v>
      </c>
      <c r="E284" t="s">
        <v>14</v>
      </c>
      <c r="F284" s="2">
        <v>44013</v>
      </c>
      <c r="G284" s="9" t="s">
        <v>15</v>
      </c>
      <c r="I284" s="1">
        <v>14581.88</v>
      </c>
    </row>
    <row r="285" spans="2:9" hidden="1">
      <c r="B285" s="8">
        <f t="shared" si="4"/>
        <v>282</v>
      </c>
      <c r="C285" t="s">
        <v>25</v>
      </c>
      <c r="D285" s="5" t="s">
        <v>25</v>
      </c>
      <c r="E285" t="s">
        <v>14</v>
      </c>
      <c r="F285" s="2">
        <v>44013</v>
      </c>
      <c r="G285" s="9" t="s">
        <v>15</v>
      </c>
      <c r="I285" s="1">
        <v>11996.25</v>
      </c>
    </row>
    <row r="286" spans="2:9" hidden="1">
      <c r="B286" s="8">
        <f t="shared" si="4"/>
        <v>283</v>
      </c>
      <c r="C286" t="s">
        <v>26</v>
      </c>
      <c r="D286" s="5" t="s">
        <v>20</v>
      </c>
      <c r="E286" t="s">
        <v>14</v>
      </c>
      <c r="F286" s="2">
        <v>44013</v>
      </c>
      <c r="G286" s="9" t="s">
        <v>15</v>
      </c>
      <c r="I286" s="1">
        <v>14437.5</v>
      </c>
    </row>
    <row r="287" spans="2:9" hidden="1">
      <c r="B287" s="8">
        <f t="shared" si="4"/>
        <v>284</v>
      </c>
      <c r="C287" t="s">
        <v>27</v>
      </c>
      <c r="D287" s="5" t="s">
        <v>28</v>
      </c>
      <c r="E287" t="s">
        <v>14</v>
      </c>
      <c r="F287" s="2">
        <v>44013</v>
      </c>
      <c r="G287" s="9" t="s">
        <v>15</v>
      </c>
      <c r="I287" s="1">
        <v>10473.75</v>
      </c>
    </row>
    <row r="288" spans="2:9" hidden="1">
      <c r="B288" s="8">
        <f t="shared" si="4"/>
        <v>285</v>
      </c>
      <c r="C288" t="s">
        <v>29</v>
      </c>
      <c r="D288" s="5" t="s">
        <v>30</v>
      </c>
      <c r="E288" t="s">
        <v>14</v>
      </c>
      <c r="F288" s="2">
        <v>44013</v>
      </c>
      <c r="G288" s="9" t="s">
        <v>15</v>
      </c>
      <c r="I288" s="1">
        <v>8662.5</v>
      </c>
    </row>
    <row r="289" spans="2:9" hidden="1">
      <c r="B289" s="8">
        <f t="shared" si="4"/>
        <v>286</v>
      </c>
      <c r="C289" t="s">
        <v>54</v>
      </c>
      <c r="D289" s="5" t="s">
        <v>48</v>
      </c>
      <c r="E289" t="s">
        <v>14</v>
      </c>
      <c r="F289" s="2">
        <v>44013</v>
      </c>
      <c r="G289" s="9" t="s">
        <v>15</v>
      </c>
      <c r="I289" s="1">
        <v>11537.5</v>
      </c>
    </row>
    <row r="290" spans="2:9" hidden="1">
      <c r="B290" s="8">
        <f t="shared" si="4"/>
        <v>287</v>
      </c>
      <c r="C290" t="s">
        <v>31</v>
      </c>
      <c r="D290" s="5" t="s">
        <v>32</v>
      </c>
      <c r="E290" t="s">
        <v>14</v>
      </c>
      <c r="F290" s="2">
        <v>44013</v>
      </c>
      <c r="G290" s="9" t="s">
        <v>15</v>
      </c>
      <c r="I290" s="1">
        <v>4587.5</v>
      </c>
    </row>
    <row r="291" spans="2:9" hidden="1">
      <c r="B291" s="8">
        <f t="shared" si="4"/>
        <v>288</v>
      </c>
      <c r="C291" t="s">
        <v>33</v>
      </c>
      <c r="D291" s="5" t="s">
        <v>33</v>
      </c>
      <c r="E291" t="s">
        <v>14</v>
      </c>
      <c r="F291" s="2">
        <v>44013</v>
      </c>
      <c r="G291" s="9" t="s">
        <v>15</v>
      </c>
      <c r="I291" s="1">
        <v>4687.5</v>
      </c>
    </row>
    <row r="292" spans="2:9" hidden="1">
      <c r="B292" s="8">
        <f t="shared" si="4"/>
        <v>289</v>
      </c>
      <c r="C292" t="s">
        <v>34</v>
      </c>
      <c r="D292" s="5" t="s">
        <v>35</v>
      </c>
      <c r="E292" t="s">
        <v>14</v>
      </c>
      <c r="F292" s="2">
        <v>44013</v>
      </c>
      <c r="G292" s="9" t="s">
        <v>15</v>
      </c>
      <c r="I292" s="1">
        <v>4012.5</v>
      </c>
    </row>
    <row r="293" spans="2:9" hidden="1">
      <c r="B293" s="8">
        <f t="shared" si="4"/>
        <v>290</v>
      </c>
      <c r="C293" s="14" t="s">
        <v>36</v>
      </c>
      <c r="D293" s="5" t="s">
        <v>37</v>
      </c>
      <c r="E293" t="s">
        <v>14</v>
      </c>
      <c r="F293" s="2">
        <v>44013</v>
      </c>
      <c r="G293" s="9" t="s">
        <v>15</v>
      </c>
      <c r="I293" s="1">
        <v>4226.25</v>
      </c>
    </row>
    <row r="294" spans="2:9" hidden="1">
      <c r="B294" s="8">
        <f t="shared" si="4"/>
        <v>291</v>
      </c>
      <c r="C294" t="s">
        <v>59</v>
      </c>
      <c r="D294" s="5" t="s">
        <v>20</v>
      </c>
      <c r="E294" t="s">
        <v>14</v>
      </c>
      <c r="F294" s="2">
        <v>44013</v>
      </c>
      <c r="G294" s="9" t="s">
        <v>15</v>
      </c>
      <c r="I294" s="1">
        <v>3740.63</v>
      </c>
    </row>
    <row r="295" spans="2:9" hidden="1">
      <c r="B295" s="8">
        <f t="shared" si="4"/>
        <v>292</v>
      </c>
      <c r="C295" t="s">
        <v>38</v>
      </c>
      <c r="D295" s="5" t="s">
        <v>20</v>
      </c>
      <c r="E295" t="s">
        <v>14</v>
      </c>
      <c r="F295" s="2">
        <v>44013</v>
      </c>
      <c r="G295" s="9" t="s">
        <v>15</v>
      </c>
      <c r="I295" s="1">
        <v>2575</v>
      </c>
    </row>
    <row r="296" spans="2:9" hidden="1">
      <c r="B296" s="8">
        <f t="shared" si="4"/>
        <v>293</v>
      </c>
      <c r="C296" t="s">
        <v>55</v>
      </c>
      <c r="D296" s="5" t="s">
        <v>48</v>
      </c>
      <c r="E296" t="s">
        <v>14</v>
      </c>
      <c r="F296" s="2">
        <v>44013</v>
      </c>
      <c r="G296" s="9" t="s">
        <v>15</v>
      </c>
      <c r="I296" s="1">
        <v>5696.25</v>
      </c>
    </row>
    <row r="297" spans="2:9" hidden="1">
      <c r="B297" s="8">
        <f t="shared" si="4"/>
        <v>294</v>
      </c>
      <c r="C297" t="s">
        <v>39</v>
      </c>
      <c r="D297" s="5" t="s">
        <v>37</v>
      </c>
      <c r="E297" t="s">
        <v>14</v>
      </c>
      <c r="F297" s="2">
        <v>44013</v>
      </c>
      <c r="G297" s="9" t="s">
        <v>15</v>
      </c>
      <c r="I297" s="1">
        <v>812.5</v>
      </c>
    </row>
    <row r="298" spans="2:9" hidden="1">
      <c r="B298" s="8">
        <f t="shared" si="4"/>
        <v>295</v>
      </c>
      <c r="C298" t="s">
        <v>16</v>
      </c>
      <c r="D298" s="5" t="s">
        <v>16</v>
      </c>
      <c r="E298" t="s">
        <v>10</v>
      </c>
      <c r="F298" s="2">
        <v>44013</v>
      </c>
      <c r="G298" s="9" t="s">
        <v>15</v>
      </c>
      <c r="I298" s="1">
        <v>58245</v>
      </c>
    </row>
    <row r="299" spans="2:9" hidden="1">
      <c r="B299" s="8">
        <f t="shared" si="4"/>
        <v>296</v>
      </c>
      <c r="C299" t="s">
        <v>40</v>
      </c>
      <c r="D299" s="5" t="s">
        <v>20</v>
      </c>
      <c r="E299" t="s">
        <v>14</v>
      </c>
      <c r="F299" s="2">
        <v>44013</v>
      </c>
      <c r="G299" s="9" t="s">
        <v>15</v>
      </c>
      <c r="I299" s="1">
        <v>36396.25</v>
      </c>
    </row>
    <row r="300" spans="2:9" hidden="1">
      <c r="B300" s="8">
        <f t="shared" si="4"/>
        <v>297</v>
      </c>
      <c r="C300" t="s">
        <v>60</v>
      </c>
      <c r="D300" s="5" t="s">
        <v>9</v>
      </c>
      <c r="E300" t="s">
        <v>10</v>
      </c>
      <c r="F300" s="2">
        <v>44013</v>
      </c>
      <c r="G300" s="9" t="s">
        <v>15</v>
      </c>
      <c r="I300" s="1">
        <v>226110</v>
      </c>
    </row>
    <row r="301" spans="2:9" hidden="1">
      <c r="B301" s="8">
        <f t="shared" si="4"/>
        <v>298</v>
      </c>
      <c r="C301" t="s">
        <v>64</v>
      </c>
      <c r="D301" s="5" t="s">
        <v>65</v>
      </c>
      <c r="E301" t="s">
        <v>14</v>
      </c>
      <c r="F301" s="2">
        <v>44013</v>
      </c>
      <c r="G301" s="9" t="s">
        <v>15</v>
      </c>
      <c r="I301" s="1">
        <v>2187.5</v>
      </c>
    </row>
    <row r="302" spans="2:9" hidden="1">
      <c r="B302" s="8">
        <f t="shared" si="4"/>
        <v>299</v>
      </c>
      <c r="C302" t="s">
        <v>66</v>
      </c>
      <c r="D302" s="5" t="s">
        <v>67</v>
      </c>
      <c r="E302" t="s">
        <v>14</v>
      </c>
      <c r="F302" s="2">
        <v>44013</v>
      </c>
      <c r="G302" s="9" t="s">
        <v>15</v>
      </c>
      <c r="I302" s="1">
        <v>21477.5</v>
      </c>
    </row>
    <row r="303" spans="2:9" hidden="1">
      <c r="B303" s="8">
        <f t="shared" si="4"/>
        <v>300</v>
      </c>
      <c r="C303" t="s">
        <v>61</v>
      </c>
      <c r="D303" s="5" t="s">
        <v>62</v>
      </c>
      <c r="E303" t="s">
        <v>14</v>
      </c>
      <c r="F303" s="2">
        <v>44013</v>
      </c>
      <c r="G303" s="9" t="s">
        <v>15</v>
      </c>
      <c r="I303" s="1">
        <v>13562.5</v>
      </c>
    </row>
    <row r="304" spans="2:9" hidden="1">
      <c r="B304" s="8">
        <f t="shared" si="4"/>
        <v>301</v>
      </c>
      <c r="C304" t="s">
        <v>63</v>
      </c>
      <c r="D304" s="5" t="s">
        <v>62</v>
      </c>
      <c r="E304" t="s">
        <v>14</v>
      </c>
      <c r="F304" s="2">
        <v>44013</v>
      </c>
      <c r="G304" s="9" t="s">
        <v>15</v>
      </c>
      <c r="I304" s="1">
        <v>1890</v>
      </c>
    </row>
    <row r="305" spans="2:9" hidden="1">
      <c r="B305" s="8">
        <f t="shared" si="4"/>
        <v>302</v>
      </c>
      <c r="C305" t="s">
        <v>69</v>
      </c>
      <c r="D305" s="5" t="s">
        <v>21</v>
      </c>
      <c r="E305" t="s">
        <v>14</v>
      </c>
      <c r="F305" s="2">
        <v>44013</v>
      </c>
      <c r="G305" s="9" t="s">
        <v>15</v>
      </c>
      <c r="I305" s="1">
        <v>6969.38</v>
      </c>
    </row>
    <row r="306" spans="2:9" hidden="1">
      <c r="B306" s="8">
        <f t="shared" si="4"/>
        <v>303</v>
      </c>
      <c r="C306" t="s">
        <v>12</v>
      </c>
      <c r="D306" s="5" t="s">
        <v>13</v>
      </c>
      <c r="E306" t="s">
        <v>10</v>
      </c>
      <c r="F306" s="2">
        <v>44044</v>
      </c>
      <c r="G306" s="9" t="s">
        <v>15</v>
      </c>
      <c r="I306" s="1">
        <v>73680</v>
      </c>
    </row>
    <row r="307" spans="2:9" hidden="1">
      <c r="B307" s="8">
        <f t="shared" si="4"/>
        <v>304</v>
      </c>
      <c r="C307" t="s">
        <v>22</v>
      </c>
      <c r="D307" s="5" t="s">
        <v>23</v>
      </c>
      <c r="E307" t="s">
        <v>14</v>
      </c>
      <c r="F307" s="2">
        <v>44044</v>
      </c>
      <c r="G307" s="9" t="s">
        <v>15</v>
      </c>
      <c r="I307" s="1">
        <v>10185</v>
      </c>
    </row>
    <row r="308" spans="2:9" hidden="1">
      <c r="B308" s="8">
        <f t="shared" si="4"/>
        <v>305</v>
      </c>
      <c r="C308" t="s">
        <v>24</v>
      </c>
      <c r="D308" s="5" t="s">
        <v>23</v>
      </c>
      <c r="E308" t="s">
        <v>14</v>
      </c>
      <c r="F308" s="2">
        <v>44044</v>
      </c>
      <c r="G308" s="9" t="s">
        <v>15</v>
      </c>
      <c r="I308" s="1">
        <v>7691.25</v>
      </c>
    </row>
    <row r="309" spans="2:9" hidden="1">
      <c r="B309" s="8">
        <f t="shared" si="4"/>
        <v>306</v>
      </c>
      <c r="C309" t="s">
        <v>41</v>
      </c>
      <c r="D309" s="5" t="s">
        <v>20</v>
      </c>
      <c r="E309" t="s">
        <v>14</v>
      </c>
      <c r="F309" s="2">
        <v>44044</v>
      </c>
      <c r="G309" s="9" t="s">
        <v>15</v>
      </c>
      <c r="I309" s="1">
        <v>30175</v>
      </c>
    </row>
    <row r="310" spans="2:9" hidden="1">
      <c r="B310" s="8">
        <f t="shared" si="4"/>
        <v>307</v>
      </c>
      <c r="C310" t="s">
        <v>45</v>
      </c>
      <c r="D310" s="5" t="s">
        <v>46</v>
      </c>
      <c r="E310" t="s">
        <v>14</v>
      </c>
      <c r="F310" s="2">
        <v>44044</v>
      </c>
      <c r="G310" s="9" t="s">
        <v>15</v>
      </c>
      <c r="I310" s="1">
        <v>5850</v>
      </c>
    </row>
    <row r="311" spans="2:9">
      <c r="B311" s="8">
        <f t="shared" si="4"/>
        <v>308</v>
      </c>
      <c r="C311" t="s">
        <v>42</v>
      </c>
      <c r="D311" s="5" t="s">
        <v>43</v>
      </c>
      <c r="E311" t="s">
        <v>10</v>
      </c>
      <c r="F311" s="2">
        <v>44044</v>
      </c>
      <c r="G311" s="9" t="s">
        <v>15</v>
      </c>
      <c r="I311" s="1">
        <v>22550</v>
      </c>
    </row>
    <row r="312" spans="2:9" hidden="1">
      <c r="B312" s="8">
        <f t="shared" si="4"/>
        <v>309</v>
      </c>
      <c r="C312" t="s">
        <v>44</v>
      </c>
      <c r="D312" s="5" t="s">
        <v>43</v>
      </c>
      <c r="E312" t="s">
        <v>10</v>
      </c>
      <c r="F312" s="2">
        <v>44044</v>
      </c>
      <c r="G312" s="9" t="s">
        <v>15</v>
      </c>
      <c r="I312" s="1">
        <v>16935</v>
      </c>
    </row>
    <row r="313" spans="2:9" hidden="1">
      <c r="B313" s="8">
        <f t="shared" si="4"/>
        <v>310</v>
      </c>
      <c r="C313" t="s">
        <v>47</v>
      </c>
      <c r="D313" s="5" t="s">
        <v>48</v>
      </c>
      <c r="E313" t="s">
        <v>14</v>
      </c>
      <c r="F313" s="2">
        <v>44044</v>
      </c>
      <c r="G313" s="9" t="s">
        <v>15</v>
      </c>
      <c r="H313" s="10"/>
      <c r="I313" s="1">
        <v>24447.5</v>
      </c>
    </row>
    <row r="314" spans="2:9" hidden="1">
      <c r="B314" s="8">
        <f t="shared" si="4"/>
        <v>311</v>
      </c>
      <c r="C314" t="s">
        <v>49</v>
      </c>
      <c r="D314" s="5" t="s">
        <v>50</v>
      </c>
      <c r="E314" t="s">
        <v>14</v>
      </c>
      <c r="F314" s="2">
        <v>44044</v>
      </c>
      <c r="G314" s="9" t="s">
        <v>15</v>
      </c>
      <c r="H314" s="10"/>
      <c r="I314" s="1">
        <v>1812.5</v>
      </c>
    </row>
    <row r="315" spans="2:9" hidden="1">
      <c r="B315" s="8">
        <f t="shared" si="4"/>
        <v>312</v>
      </c>
      <c r="C315" t="s">
        <v>52</v>
      </c>
      <c r="D315" s="5" t="s">
        <v>20</v>
      </c>
      <c r="E315" t="s">
        <v>14</v>
      </c>
      <c r="F315" s="2">
        <v>44044</v>
      </c>
      <c r="G315" s="9" t="s">
        <v>15</v>
      </c>
      <c r="I315" s="1">
        <v>937.5</v>
      </c>
    </row>
    <row r="316" spans="2:9" hidden="1">
      <c r="B316" s="8">
        <f t="shared" si="4"/>
        <v>313</v>
      </c>
      <c r="C316" t="s">
        <v>51</v>
      </c>
      <c r="D316" s="5" t="s">
        <v>46</v>
      </c>
      <c r="E316" t="s">
        <v>14</v>
      </c>
      <c r="F316" s="2">
        <v>44044</v>
      </c>
      <c r="G316" s="9" t="s">
        <v>15</v>
      </c>
      <c r="I316" s="1">
        <v>8229.3799999999992</v>
      </c>
    </row>
    <row r="317" spans="2:9" hidden="1">
      <c r="B317" s="8">
        <f t="shared" si="4"/>
        <v>314</v>
      </c>
      <c r="C317" t="s">
        <v>53</v>
      </c>
      <c r="D317" s="5" t="s">
        <v>53</v>
      </c>
      <c r="E317" t="s">
        <v>14</v>
      </c>
      <c r="F317" s="2">
        <v>44044</v>
      </c>
      <c r="G317" s="9" t="s">
        <v>15</v>
      </c>
      <c r="I317" s="1">
        <v>9463.1299999999992</v>
      </c>
    </row>
    <row r="318" spans="2:9" hidden="1">
      <c r="B318" s="8">
        <f t="shared" si="4"/>
        <v>315</v>
      </c>
      <c r="C318" t="s">
        <v>57</v>
      </c>
      <c r="D318" s="5" t="s">
        <v>58</v>
      </c>
      <c r="E318" t="s">
        <v>14</v>
      </c>
      <c r="F318" s="2">
        <v>44044</v>
      </c>
      <c r="G318" s="9" t="s">
        <v>15</v>
      </c>
      <c r="I318" s="1">
        <v>17350</v>
      </c>
    </row>
    <row r="319" spans="2:9" hidden="1">
      <c r="B319" s="8">
        <f t="shared" si="4"/>
        <v>316</v>
      </c>
      <c r="C319" t="s">
        <v>59</v>
      </c>
      <c r="D319" s="5" t="s">
        <v>20</v>
      </c>
      <c r="E319" t="s">
        <v>14</v>
      </c>
      <c r="F319" s="2">
        <v>44044</v>
      </c>
      <c r="G319" s="9" t="s">
        <v>15</v>
      </c>
      <c r="H319" s="10"/>
      <c r="I319" s="1">
        <v>3465</v>
      </c>
    </row>
    <row r="320" spans="2:9" hidden="1">
      <c r="B320" s="8">
        <f t="shared" si="4"/>
        <v>317</v>
      </c>
      <c r="C320" t="s">
        <v>54</v>
      </c>
      <c r="D320" s="5" t="s">
        <v>48</v>
      </c>
      <c r="E320" t="s">
        <v>14</v>
      </c>
      <c r="F320" s="2">
        <v>44044</v>
      </c>
      <c r="G320" s="9" t="s">
        <v>15</v>
      </c>
      <c r="I320" s="1">
        <v>10400</v>
      </c>
    </row>
    <row r="321" spans="2:9" hidden="1">
      <c r="B321" s="8">
        <f t="shared" si="4"/>
        <v>318</v>
      </c>
      <c r="C321" s="14" t="s">
        <v>55</v>
      </c>
      <c r="D321" s="5" t="s">
        <v>48</v>
      </c>
      <c r="E321" t="s">
        <v>14</v>
      </c>
      <c r="F321" s="2">
        <v>44044</v>
      </c>
      <c r="G321" s="9" t="s">
        <v>15</v>
      </c>
      <c r="I321" s="1">
        <v>5473.13</v>
      </c>
    </row>
    <row r="322" spans="2:9" hidden="1">
      <c r="B322" s="8">
        <f t="shared" si="4"/>
        <v>319</v>
      </c>
      <c r="C322" t="s">
        <v>17</v>
      </c>
      <c r="D322" s="5" t="s">
        <v>18</v>
      </c>
      <c r="E322" t="s">
        <v>14</v>
      </c>
      <c r="F322" s="2">
        <v>44044</v>
      </c>
      <c r="G322" s="9" t="s">
        <v>15</v>
      </c>
      <c r="H322" s="10"/>
      <c r="I322" s="1">
        <v>37734.379999999997</v>
      </c>
    </row>
    <row r="323" spans="2:9" hidden="1">
      <c r="B323" s="8">
        <f t="shared" si="4"/>
        <v>320</v>
      </c>
      <c r="C323" t="s">
        <v>19</v>
      </c>
      <c r="D323" s="5" t="s">
        <v>20</v>
      </c>
      <c r="E323" t="s">
        <v>14</v>
      </c>
      <c r="F323" s="2">
        <v>44044</v>
      </c>
      <c r="G323" s="9" t="s">
        <v>15</v>
      </c>
      <c r="I323" s="1">
        <v>41855</v>
      </c>
    </row>
    <row r="324" spans="2:9" hidden="1">
      <c r="B324" s="8">
        <f t="shared" ref="B324:B387" si="5">ROW()-3</f>
        <v>321</v>
      </c>
      <c r="C324" t="s">
        <v>21</v>
      </c>
      <c r="D324" s="5" t="s">
        <v>21</v>
      </c>
      <c r="E324" t="s">
        <v>14</v>
      </c>
      <c r="F324" s="2">
        <v>44044</v>
      </c>
      <c r="G324" s="9" t="s">
        <v>15</v>
      </c>
      <c r="I324" s="1">
        <v>14319.38</v>
      </c>
    </row>
    <row r="325" spans="2:9" hidden="1">
      <c r="B325" s="8">
        <f t="shared" si="5"/>
        <v>322</v>
      </c>
      <c r="C325" t="s">
        <v>60</v>
      </c>
      <c r="D325" s="5" t="s">
        <v>9</v>
      </c>
      <c r="E325" t="s">
        <v>10</v>
      </c>
      <c r="F325" s="2">
        <v>44044</v>
      </c>
      <c r="G325" s="9" t="s">
        <v>15</v>
      </c>
      <c r="I325" s="1">
        <v>210450</v>
      </c>
    </row>
    <row r="326" spans="2:9" hidden="1">
      <c r="B326" s="8">
        <f t="shared" si="5"/>
        <v>323</v>
      </c>
      <c r="C326" t="s">
        <v>25</v>
      </c>
      <c r="D326" s="5" t="s">
        <v>25</v>
      </c>
      <c r="E326" t="s">
        <v>14</v>
      </c>
      <c r="F326" s="2">
        <v>44044</v>
      </c>
      <c r="G326" s="9" t="s">
        <v>15</v>
      </c>
      <c r="I326" s="1">
        <v>12258.75</v>
      </c>
    </row>
    <row r="327" spans="2:9" hidden="1">
      <c r="B327" s="8">
        <f t="shared" si="5"/>
        <v>324</v>
      </c>
      <c r="C327" t="s">
        <v>26</v>
      </c>
      <c r="D327" s="5" t="s">
        <v>20</v>
      </c>
      <c r="E327" t="s">
        <v>14</v>
      </c>
      <c r="F327" s="2">
        <v>44044</v>
      </c>
      <c r="G327" s="9" t="s">
        <v>15</v>
      </c>
      <c r="I327" s="1">
        <v>14437.5</v>
      </c>
    </row>
    <row r="328" spans="2:9" hidden="1">
      <c r="B328" s="8">
        <f t="shared" si="5"/>
        <v>325</v>
      </c>
      <c r="C328" t="s">
        <v>27</v>
      </c>
      <c r="D328" s="5" t="s">
        <v>28</v>
      </c>
      <c r="E328" t="s">
        <v>14</v>
      </c>
      <c r="F328" s="2">
        <v>44044</v>
      </c>
      <c r="G328" s="9" t="s">
        <v>15</v>
      </c>
      <c r="I328" s="1">
        <v>9213.75</v>
      </c>
    </row>
    <row r="329" spans="2:9" hidden="1">
      <c r="B329" s="8">
        <f t="shared" si="5"/>
        <v>326</v>
      </c>
      <c r="C329" t="s">
        <v>29</v>
      </c>
      <c r="D329" s="5" t="s">
        <v>30</v>
      </c>
      <c r="E329" t="s">
        <v>14</v>
      </c>
      <c r="F329" s="2">
        <v>44044</v>
      </c>
      <c r="G329" s="9" t="s">
        <v>15</v>
      </c>
      <c r="I329" s="1">
        <v>8373.75</v>
      </c>
    </row>
    <row r="330" spans="2:9" hidden="1">
      <c r="B330" s="8">
        <f t="shared" si="5"/>
        <v>327</v>
      </c>
      <c r="C330" t="s">
        <v>31</v>
      </c>
      <c r="D330" s="5" t="s">
        <v>32</v>
      </c>
      <c r="E330" t="s">
        <v>14</v>
      </c>
      <c r="F330" s="2">
        <v>44044</v>
      </c>
      <c r="G330" s="9" t="s">
        <v>15</v>
      </c>
      <c r="I330" s="1">
        <v>4375</v>
      </c>
    </row>
    <row r="331" spans="2:9" hidden="1">
      <c r="B331" s="8">
        <f t="shared" si="5"/>
        <v>328</v>
      </c>
      <c r="C331" t="s">
        <v>33</v>
      </c>
      <c r="D331" s="5" t="s">
        <v>33</v>
      </c>
      <c r="E331" t="s">
        <v>14</v>
      </c>
      <c r="F331" s="2">
        <v>44044</v>
      </c>
      <c r="G331" s="9" t="s">
        <v>15</v>
      </c>
      <c r="I331" s="1">
        <v>4837.5</v>
      </c>
    </row>
    <row r="332" spans="2:9" hidden="1">
      <c r="B332" s="8">
        <f t="shared" si="5"/>
        <v>329</v>
      </c>
      <c r="C332" t="s">
        <v>34</v>
      </c>
      <c r="D332" s="5" t="s">
        <v>35</v>
      </c>
      <c r="E332" t="s">
        <v>14</v>
      </c>
      <c r="F332" s="2">
        <v>44044</v>
      </c>
      <c r="G332" s="9" t="s">
        <v>15</v>
      </c>
      <c r="I332" s="1">
        <v>3787.5</v>
      </c>
    </row>
    <row r="333" spans="2:9" hidden="1">
      <c r="B333" s="8">
        <f t="shared" si="5"/>
        <v>330</v>
      </c>
      <c r="C333" t="s">
        <v>36</v>
      </c>
      <c r="D333" s="5" t="s">
        <v>37</v>
      </c>
      <c r="E333" t="s">
        <v>14</v>
      </c>
      <c r="F333" s="2">
        <v>44044</v>
      </c>
      <c r="G333" s="9" t="s">
        <v>15</v>
      </c>
      <c r="I333" s="1">
        <v>3976.88</v>
      </c>
    </row>
    <row r="334" spans="2:9" hidden="1">
      <c r="B334" s="8">
        <f t="shared" si="5"/>
        <v>331</v>
      </c>
      <c r="C334" t="s">
        <v>38</v>
      </c>
      <c r="D334" s="5" t="s">
        <v>20</v>
      </c>
      <c r="E334" t="s">
        <v>14</v>
      </c>
      <c r="F334" s="2">
        <v>44044</v>
      </c>
      <c r="G334" s="9" t="s">
        <v>15</v>
      </c>
      <c r="I334" s="1">
        <v>2575</v>
      </c>
    </row>
    <row r="335" spans="2:9" hidden="1">
      <c r="B335" s="8">
        <f t="shared" si="5"/>
        <v>332</v>
      </c>
      <c r="C335" t="s">
        <v>39</v>
      </c>
      <c r="D335" s="5" t="s">
        <v>37</v>
      </c>
      <c r="E335" t="s">
        <v>14</v>
      </c>
      <c r="F335" s="2">
        <v>44044</v>
      </c>
      <c r="G335" s="9" t="s">
        <v>15</v>
      </c>
      <c r="I335" s="1">
        <v>950</v>
      </c>
    </row>
    <row r="336" spans="2:9" hidden="1">
      <c r="B336" s="8">
        <f t="shared" si="5"/>
        <v>333</v>
      </c>
      <c r="C336" t="s">
        <v>16</v>
      </c>
      <c r="D336" s="5" t="s">
        <v>16</v>
      </c>
      <c r="E336" t="s">
        <v>10</v>
      </c>
      <c r="F336" s="2">
        <v>44044</v>
      </c>
      <c r="G336" s="9" t="s">
        <v>15</v>
      </c>
      <c r="I336" s="1">
        <v>51287.5</v>
      </c>
    </row>
    <row r="337" spans="2:9" hidden="1">
      <c r="B337" s="8">
        <f t="shared" si="5"/>
        <v>334</v>
      </c>
      <c r="C337" t="s">
        <v>40</v>
      </c>
      <c r="D337" s="5" t="s">
        <v>20</v>
      </c>
      <c r="E337" t="s">
        <v>14</v>
      </c>
      <c r="F337" s="2">
        <v>44044</v>
      </c>
      <c r="G337" s="9" t="s">
        <v>15</v>
      </c>
      <c r="I337" s="1">
        <v>37070</v>
      </c>
    </row>
    <row r="338" spans="2:9" hidden="1">
      <c r="B338" s="8">
        <f t="shared" si="5"/>
        <v>335</v>
      </c>
      <c r="C338" t="s">
        <v>64</v>
      </c>
      <c r="D338" s="5" t="s">
        <v>65</v>
      </c>
      <c r="E338" t="s">
        <v>14</v>
      </c>
      <c r="F338" s="2">
        <v>44044</v>
      </c>
      <c r="G338" s="9" t="s">
        <v>15</v>
      </c>
      <c r="I338" s="1">
        <v>2550</v>
      </c>
    </row>
    <row r="339" spans="2:9" hidden="1">
      <c r="B339" s="8">
        <f t="shared" si="5"/>
        <v>336</v>
      </c>
      <c r="C339" t="s">
        <v>66</v>
      </c>
      <c r="D339" s="5" t="s">
        <v>67</v>
      </c>
      <c r="E339" t="s">
        <v>14</v>
      </c>
      <c r="F339" s="2">
        <v>44044</v>
      </c>
      <c r="G339" s="9" t="s">
        <v>15</v>
      </c>
      <c r="I339" s="1">
        <v>20831.25</v>
      </c>
    </row>
    <row r="340" spans="2:9" hidden="1">
      <c r="B340" s="8">
        <f t="shared" si="5"/>
        <v>337</v>
      </c>
      <c r="C340" t="s">
        <v>61</v>
      </c>
      <c r="D340" s="5" t="s">
        <v>62</v>
      </c>
      <c r="E340" t="s">
        <v>14</v>
      </c>
      <c r="F340" s="2">
        <v>44044</v>
      </c>
      <c r="G340" s="9" t="s">
        <v>15</v>
      </c>
      <c r="I340" s="1">
        <v>13625</v>
      </c>
    </row>
    <row r="341" spans="2:9" hidden="1">
      <c r="B341" s="8">
        <f t="shared" si="5"/>
        <v>338</v>
      </c>
      <c r="C341" t="s">
        <v>63</v>
      </c>
      <c r="D341" s="5" t="s">
        <v>62</v>
      </c>
      <c r="E341" t="s">
        <v>14</v>
      </c>
      <c r="F341" s="2">
        <v>44044</v>
      </c>
      <c r="G341" s="9" t="s">
        <v>15</v>
      </c>
      <c r="I341" s="1">
        <v>1929.38</v>
      </c>
    </row>
    <row r="342" spans="2:9" hidden="1">
      <c r="B342" s="8">
        <f t="shared" si="5"/>
        <v>339</v>
      </c>
      <c r="C342" t="s">
        <v>69</v>
      </c>
      <c r="D342" s="5" t="s">
        <v>21</v>
      </c>
      <c r="E342" t="s">
        <v>14</v>
      </c>
      <c r="F342" s="2">
        <v>44044</v>
      </c>
      <c r="G342" s="9" t="s">
        <v>15</v>
      </c>
      <c r="I342" s="1">
        <v>6641.25</v>
      </c>
    </row>
    <row r="343" spans="2:9" hidden="1">
      <c r="B343" s="8">
        <f t="shared" si="5"/>
        <v>340</v>
      </c>
      <c r="C343" t="s">
        <v>12</v>
      </c>
      <c r="D343" s="5" t="s">
        <v>13</v>
      </c>
      <c r="E343" t="s">
        <v>10</v>
      </c>
      <c r="F343" s="2">
        <v>44075</v>
      </c>
      <c r="G343" s="9" t="s">
        <v>15</v>
      </c>
      <c r="I343" s="1">
        <v>66060</v>
      </c>
    </row>
    <row r="344" spans="2:9" hidden="1">
      <c r="B344" s="8">
        <f t="shared" si="5"/>
        <v>341</v>
      </c>
      <c r="C344" t="s">
        <v>22</v>
      </c>
      <c r="D344" s="5" t="s">
        <v>23</v>
      </c>
      <c r="E344" t="s">
        <v>14</v>
      </c>
      <c r="F344" s="2">
        <v>44075</v>
      </c>
      <c r="G344" s="9" t="s">
        <v>15</v>
      </c>
      <c r="I344" s="9">
        <v>10355.629999999999</v>
      </c>
    </row>
    <row r="345" spans="2:9" hidden="1">
      <c r="B345" s="8">
        <f t="shared" si="5"/>
        <v>342</v>
      </c>
      <c r="C345" t="s">
        <v>24</v>
      </c>
      <c r="D345" s="5" t="s">
        <v>23</v>
      </c>
      <c r="E345" t="s">
        <v>14</v>
      </c>
      <c r="F345" s="2">
        <v>44075</v>
      </c>
      <c r="G345" s="9" t="s">
        <v>15</v>
      </c>
      <c r="I345" s="1">
        <v>7848.75</v>
      </c>
    </row>
    <row r="346" spans="2:9" hidden="1">
      <c r="B346" s="8">
        <f t="shared" si="5"/>
        <v>343</v>
      </c>
      <c r="C346" t="s">
        <v>41</v>
      </c>
      <c r="D346" s="5" t="s">
        <v>20</v>
      </c>
      <c r="E346" t="s">
        <v>14</v>
      </c>
      <c r="F346" s="2">
        <v>44075</v>
      </c>
      <c r="G346" s="9" t="s">
        <v>15</v>
      </c>
      <c r="I346" s="1">
        <v>30150</v>
      </c>
    </row>
    <row r="347" spans="2:9" hidden="1">
      <c r="B347" s="8">
        <f t="shared" si="5"/>
        <v>344</v>
      </c>
      <c r="C347" t="s">
        <v>45</v>
      </c>
      <c r="D347" s="5" t="s">
        <v>46</v>
      </c>
      <c r="E347" t="s">
        <v>14</v>
      </c>
      <c r="F347" s="2">
        <v>44075</v>
      </c>
      <c r="G347" s="9" t="s">
        <v>15</v>
      </c>
      <c r="I347" s="1">
        <v>5875</v>
      </c>
    </row>
    <row r="348" spans="2:9">
      <c r="B348" s="8">
        <f t="shared" si="5"/>
        <v>345</v>
      </c>
      <c r="C348" t="s">
        <v>42</v>
      </c>
      <c r="D348" s="5" t="s">
        <v>43</v>
      </c>
      <c r="E348" t="s">
        <v>10</v>
      </c>
      <c r="F348" s="2">
        <v>44075</v>
      </c>
      <c r="G348" s="9" t="s">
        <v>15</v>
      </c>
      <c r="I348" s="1">
        <v>17833.75</v>
      </c>
    </row>
    <row r="349" spans="2:9" hidden="1">
      <c r="B349" s="8">
        <f t="shared" si="5"/>
        <v>346</v>
      </c>
      <c r="C349" t="s">
        <v>44</v>
      </c>
      <c r="D349" s="5" t="s">
        <v>43</v>
      </c>
      <c r="E349" t="s">
        <v>10</v>
      </c>
      <c r="F349" s="2">
        <v>44075</v>
      </c>
      <c r="G349" s="9" t="s">
        <v>15</v>
      </c>
      <c r="I349" s="1">
        <v>15120</v>
      </c>
    </row>
    <row r="350" spans="2:9" hidden="1">
      <c r="B350" s="8">
        <f t="shared" si="5"/>
        <v>347</v>
      </c>
      <c r="C350" t="s">
        <v>47</v>
      </c>
      <c r="D350" s="5" t="s">
        <v>48</v>
      </c>
      <c r="E350" t="s">
        <v>14</v>
      </c>
      <c r="F350" s="2">
        <v>44075</v>
      </c>
      <c r="G350" s="9" t="s">
        <v>15</v>
      </c>
      <c r="H350" s="10"/>
      <c r="I350" s="9">
        <v>24516.25</v>
      </c>
    </row>
    <row r="351" spans="2:9" hidden="1">
      <c r="B351" s="8">
        <f t="shared" si="5"/>
        <v>348</v>
      </c>
      <c r="C351" t="s">
        <v>49</v>
      </c>
      <c r="D351" s="5" t="s">
        <v>50</v>
      </c>
      <c r="E351" t="s">
        <v>14</v>
      </c>
      <c r="F351" s="2">
        <v>44075</v>
      </c>
      <c r="G351" s="9" t="s">
        <v>15</v>
      </c>
      <c r="I351" s="1">
        <v>1662.5</v>
      </c>
    </row>
    <row r="352" spans="2:9" hidden="1">
      <c r="B352" s="8">
        <f t="shared" si="5"/>
        <v>349</v>
      </c>
      <c r="C352" t="s">
        <v>52</v>
      </c>
      <c r="D352" s="5" t="s">
        <v>20</v>
      </c>
      <c r="E352" t="s">
        <v>14</v>
      </c>
      <c r="F352" s="2">
        <v>44075</v>
      </c>
      <c r="G352" s="9" t="s">
        <v>15</v>
      </c>
      <c r="I352" s="1">
        <v>925</v>
      </c>
    </row>
    <row r="353" spans="2:9" hidden="1">
      <c r="B353" s="8">
        <f t="shared" si="5"/>
        <v>350</v>
      </c>
      <c r="C353" t="s">
        <v>51</v>
      </c>
      <c r="D353" s="5" t="s">
        <v>46</v>
      </c>
      <c r="E353" t="s">
        <v>14</v>
      </c>
      <c r="F353" s="2">
        <v>44075</v>
      </c>
      <c r="G353" s="9" t="s">
        <v>15</v>
      </c>
      <c r="I353" s="11">
        <v>8544.3799999999992</v>
      </c>
    </row>
    <row r="354" spans="2:9" hidden="1">
      <c r="B354" s="8">
        <f t="shared" si="5"/>
        <v>351</v>
      </c>
      <c r="C354" t="s">
        <v>53</v>
      </c>
      <c r="D354" s="5" t="s">
        <v>53</v>
      </c>
      <c r="E354" t="s">
        <v>14</v>
      </c>
      <c r="F354" s="2">
        <v>44075</v>
      </c>
      <c r="G354" s="9" t="s">
        <v>15</v>
      </c>
      <c r="I354" s="9">
        <v>9095.6299999999992</v>
      </c>
    </row>
    <row r="355" spans="2:9" hidden="1">
      <c r="B355" s="8">
        <f t="shared" si="5"/>
        <v>352</v>
      </c>
      <c r="C355" t="s">
        <v>57</v>
      </c>
      <c r="D355" s="5" t="s">
        <v>58</v>
      </c>
      <c r="E355" t="s">
        <v>14</v>
      </c>
      <c r="F355" s="2">
        <v>44075</v>
      </c>
      <c r="G355" s="9" t="s">
        <v>15</v>
      </c>
      <c r="I355" s="9">
        <v>16537.5</v>
      </c>
    </row>
    <row r="356" spans="2:9" hidden="1">
      <c r="B356" s="8">
        <f t="shared" si="5"/>
        <v>353</v>
      </c>
      <c r="C356" t="s">
        <v>59</v>
      </c>
      <c r="D356" s="5" t="s">
        <v>20</v>
      </c>
      <c r="E356" t="s">
        <v>14</v>
      </c>
      <c r="F356" s="2">
        <v>44075</v>
      </c>
      <c r="G356" s="9" t="s">
        <v>15</v>
      </c>
      <c r="I356" s="1">
        <v>3780</v>
      </c>
    </row>
    <row r="357" spans="2:9" hidden="1">
      <c r="B357" s="8">
        <f t="shared" si="5"/>
        <v>354</v>
      </c>
      <c r="C357" t="s">
        <v>54</v>
      </c>
      <c r="D357" s="5" t="s">
        <v>48</v>
      </c>
      <c r="E357" t="s">
        <v>14</v>
      </c>
      <c r="F357" s="2">
        <v>44075</v>
      </c>
      <c r="G357" s="9" t="s">
        <v>15</v>
      </c>
      <c r="I357" s="9">
        <v>10825</v>
      </c>
    </row>
    <row r="358" spans="2:9" hidden="1">
      <c r="B358" s="8">
        <f t="shared" si="5"/>
        <v>355</v>
      </c>
      <c r="C358" t="s">
        <v>55</v>
      </c>
      <c r="D358" s="5" t="s">
        <v>48</v>
      </c>
      <c r="E358" t="s">
        <v>14</v>
      </c>
      <c r="F358" s="2">
        <v>44075</v>
      </c>
      <c r="G358" s="9" t="s">
        <v>15</v>
      </c>
      <c r="I358" s="1">
        <v>4887.5</v>
      </c>
    </row>
    <row r="359" spans="2:9" hidden="1">
      <c r="B359" s="8">
        <f t="shared" si="5"/>
        <v>356</v>
      </c>
      <c r="C359" t="s">
        <v>60</v>
      </c>
      <c r="D359" s="5" t="s">
        <v>9</v>
      </c>
      <c r="E359" t="s">
        <v>10</v>
      </c>
      <c r="F359" s="2">
        <v>44075</v>
      </c>
      <c r="G359" s="9" t="s">
        <v>15</v>
      </c>
      <c r="I359" s="1">
        <v>143880</v>
      </c>
    </row>
    <row r="360" spans="2:9" hidden="1">
      <c r="B360" s="8">
        <f t="shared" si="5"/>
        <v>357</v>
      </c>
      <c r="C360" t="s">
        <v>17</v>
      </c>
      <c r="D360" s="5" t="s">
        <v>18</v>
      </c>
      <c r="E360" t="s">
        <v>14</v>
      </c>
      <c r="F360" s="2">
        <v>44075</v>
      </c>
      <c r="G360" s="9" t="s">
        <v>15</v>
      </c>
      <c r="H360" s="10"/>
      <c r="I360" s="9">
        <v>38810.629999999997</v>
      </c>
    </row>
    <row r="361" spans="2:9" hidden="1">
      <c r="B361" s="8">
        <f t="shared" si="5"/>
        <v>358</v>
      </c>
      <c r="C361" t="s">
        <v>64</v>
      </c>
      <c r="D361" s="5" t="s">
        <v>65</v>
      </c>
      <c r="E361" t="s">
        <v>14</v>
      </c>
      <c r="F361" s="2">
        <v>44075</v>
      </c>
      <c r="G361" s="9" t="s">
        <v>15</v>
      </c>
      <c r="I361" s="1">
        <v>1325</v>
      </c>
    </row>
    <row r="362" spans="2:9" hidden="1">
      <c r="B362" s="8">
        <f t="shared" si="5"/>
        <v>359</v>
      </c>
      <c r="C362" t="s">
        <v>19</v>
      </c>
      <c r="D362" s="5" t="s">
        <v>20</v>
      </c>
      <c r="E362" t="s">
        <v>14</v>
      </c>
      <c r="F362" s="2">
        <v>44075</v>
      </c>
      <c r="G362" s="9" t="s">
        <v>15</v>
      </c>
      <c r="I362" s="9">
        <v>43436.25</v>
      </c>
    </row>
    <row r="363" spans="2:9" hidden="1">
      <c r="B363" s="8">
        <f t="shared" si="5"/>
        <v>360</v>
      </c>
      <c r="C363" t="s">
        <v>21</v>
      </c>
      <c r="D363" s="5" t="s">
        <v>21</v>
      </c>
      <c r="E363" t="s">
        <v>14</v>
      </c>
      <c r="F363" s="2">
        <v>44075</v>
      </c>
      <c r="G363" s="9" t="s">
        <v>15</v>
      </c>
      <c r="I363" s="9">
        <v>14070</v>
      </c>
    </row>
    <row r="364" spans="2:9" hidden="1">
      <c r="B364" s="8">
        <f t="shared" si="5"/>
        <v>361</v>
      </c>
      <c r="C364" t="s">
        <v>25</v>
      </c>
      <c r="D364" s="5" t="s">
        <v>25</v>
      </c>
      <c r="E364" t="s">
        <v>14</v>
      </c>
      <c r="F364" s="2">
        <v>44075</v>
      </c>
      <c r="G364" s="9" t="s">
        <v>15</v>
      </c>
      <c r="I364" s="9">
        <v>11812.5</v>
      </c>
    </row>
    <row r="365" spans="2:9" hidden="1">
      <c r="B365" s="8">
        <f t="shared" si="5"/>
        <v>362</v>
      </c>
      <c r="C365" t="s">
        <v>26</v>
      </c>
      <c r="D365" s="5" t="s">
        <v>20</v>
      </c>
      <c r="E365" t="s">
        <v>14</v>
      </c>
      <c r="F365" s="2">
        <v>44075</v>
      </c>
      <c r="G365" s="9" t="s">
        <v>15</v>
      </c>
      <c r="I365" s="9">
        <v>16380</v>
      </c>
    </row>
    <row r="366" spans="2:9" hidden="1">
      <c r="B366" s="8">
        <f t="shared" si="5"/>
        <v>363</v>
      </c>
      <c r="C366" t="s">
        <v>27</v>
      </c>
      <c r="D366" s="5" t="s">
        <v>28</v>
      </c>
      <c r="E366" t="s">
        <v>14</v>
      </c>
      <c r="F366" s="2">
        <v>44075</v>
      </c>
      <c r="G366" s="9" t="s">
        <v>15</v>
      </c>
      <c r="I366" s="9">
        <v>9620.6299999999992</v>
      </c>
    </row>
    <row r="367" spans="2:9" hidden="1">
      <c r="B367" s="8">
        <f t="shared" si="5"/>
        <v>364</v>
      </c>
      <c r="C367" t="s">
        <v>29</v>
      </c>
      <c r="D367" s="5" t="s">
        <v>30</v>
      </c>
      <c r="E367" t="s">
        <v>14</v>
      </c>
      <c r="F367" s="2">
        <v>44075</v>
      </c>
      <c r="G367" s="9" t="s">
        <v>15</v>
      </c>
      <c r="I367" s="1">
        <v>8058.75</v>
      </c>
    </row>
    <row r="368" spans="2:9" hidden="1">
      <c r="B368" s="8">
        <f t="shared" si="5"/>
        <v>365</v>
      </c>
      <c r="C368" t="s">
        <v>31</v>
      </c>
      <c r="D368" s="5" t="s">
        <v>32</v>
      </c>
      <c r="E368" t="s">
        <v>14</v>
      </c>
      <c r="F368" s="2">
        <v>44075</v>
      </c>
      <c r="G368" s="9" t="s">
        <v>15</v>
      </c>
      <c r="I368" s="1">
        <v>4425</v>
      </c>
    </row>
    <row r="369" spans="2:11" hidden="1">
      <c r="B369" s="8">
        <f t="shared" si="5"/>
        <v>366</v>
      </c>
      <c r="C369" t="s">
        <v>33</v>
      </c>
      <c r="D369" s="5" t="s">
        <v>33</v>
      </c>
      <c r="E369" t="s">
        <v>14</v>
      </c>
      <c r="F369" s="2">
        <v>44075</v>
      </c>
      <c r="G369" s="9" t="s">
        <v>15</v>
      </c>
      <c r="I369" s="1">
        <v>4687.5</v>
      </c>
    </row>
    <row r="370" spans="2:11" hidden="1">
      <c r="B370" s="8">
        <f t="shared" si="5"/>
        <v>367</v>
      </c>
      <c r="C370" t="s">
        <v>34</v>
      </c>
      <c r="D370" s="5" t="s">
        <v>35</v>
      </c>
      <c r="E370" t="s">
        <v>14</v>
      </c>
      <c r="F370" s="2">
        <v>44075</v>
      </c>
      <c r="G370" s="9" t="s">
        <v>15</v>
      </c>
      <c r="I370" s="1">
        <v>4037.5</v>
      </c>
    </row>
    <row r="371" spans="2:11" hidden="1">
      <c r="B371" s="8">
        <f t="shared" si="5"/>
        <v>368</v>
      </c>
      <c r="C371" t="s">
        <v>36</v>
      </c>
      <c r="D371" s="5" t="s">
        <v>37</v>
      </c>
      <c r="E371" t="s">
        <v>14</v>
      </c>
      <c r="F371" s="2">
        <v>44075</v>
      </c>
      <c r="G371" s="9" t="s">
        <v>15</v>
      </c>
      <c r="I371" s="11">
        <v>4108.13</v>
      </c>
    </row>
    <row r="372" spans="2:11" hidden="1">
      <c r="B372" s="8">
        <f t="shared" si="5"/>
        <v>369</v>
      </c>
      <c r="C372" t="s">
        <v>38</v>
      </c>
      <c r="D372" s="5" t="s">
        <v>20</v>
      </c>
      <c r="E372" t="s">
        <v>14</v>
      </c>
      <c r="F372" s="2">
        <v>44075</v>
      </c>
      <c r="G372" s="9" t="s">
        <v>15</v>
      </c>
      <c r="I372" s="1">
        <v>2575</v>
      </c>
    </row>
    <row r="373" spans="2:11" hidden="1">
      <c r="B373" s="8">
        <f t="shared" si="5"/>
        <v>370</v>
      </c>
      <c r="C373" t="s">
        <v>39</v>
      </c>
      <c r="D373" s="5" t="s">
        <v>37</v>
      </c>
      <c r="E373" t="s">
        <v>14</v>
      </c>
      <c r="F373" s="2">
        <v>44075</v>
      </c>
      <c r="G373" s="9" t="s">
        <v>15</v>
      </c>
      <c r="I373" s="1">
        <v>975</v>
      </c>
    </row>
    <row r="374" spans="2:11" hidden="1">
      <c r="B374" s="8">
        <f t="shared" si="5"/>
        <v>371</v>
      </c>
      <c r="C374" t="s">
        <v>16</v>
      </c>
      <c r="D374" s="5" t="s">
        <v>16</v>
      </c>
      <c r="E374" t="s">
        <v>10</v>
      </c>
      <c r="F374" s="2">
        <v>44075</v>
      </c>
      <c r="G374" s="9" t="s">
        <v>15</v>
      </c>
      <c r="I374" s="1">
        <v>45897.5</v>
      </c>
    </row>
    <row r="375" spans="2:11" hidden="1">
      <c r="B375" s="8">
        <f t="shared" si="5"/>
        <v>372</v>
      </c>
      <c r="C375" t="s">
        <v>40</v>
      </c>
      <c r="D375" s="5" t="s">
        <v>20</v>
      </c>
      <c r="E375" t="s">
        <v>14</v>
      </c>
      <c r="F375" s="2">
        <v>44075</v>
      </c>
      <c r="G375" s="9" t="s">
        <v>15</v>
      </c>
      <c r="I375" s="1">
        <v>37262.5</v>
      </c>
    </row>
    <row r="376" spans="2:11" hidden="1">
      <c r="B376" s="8">
        <f t="shared" si="5"/>
        <v>373</v>
      </c>
      <c r="C376" t="s">
        <v>66</v>
      </c>
      <c r="D376" s="5" t="s">
        <v>67</v>
      </c>
      <c r="E376" t="s">
        <v>14</v>
      </c>
      <c r="F376" s="2">
        <v>44075</v>
      </c>
      <c r="G376" s="9" t="s">
        <v>15</v>
      </c>
      <c r="I376" s="1">
        <v>20487.5</v>
      </c>
    </row>
    <row r="377" spans="2:11" hidden="1">
      <c r="B377" s="8">
        <f t="shared" si="5"/>
        <v>374</v>
      </c>
      <c r="C377" t="s">
        <v>61</v>
      </c>
      <c r="D377" s="5" t="s">
        <v>62</v>
      </c>
      <c r="E377" t="s">
        <v>14</v>
      </c>
      <c r="F377" s="2">
        <v>44075</v>
      </c>
      <c r="G377" s="9" t="s">
        <v>15</v>
      </c>
      <c r="I377" s="9">
        <v>13212.5</v>
      </c>
    </row>
    <row r="378" spans="2:11" hidden="1">
      <c r="B378" s="8">
        <f t="shared" si="5"/>
        <v>375</v>
      </c>
      <c r="C378" t="s">
        <v>63</v>
      </c>
      <c r="D378" s="5" t="s">
        <v>62</v>
      </c>
      <c r="E378" t="s">
        <v>14</v>
      </c>
      <c r="F378" s="2">
        <v>44075</v>
      </c>
      <c r="G378" s="9" t="s">
        <v>15</v>
      </c>
      <c r="I378" s="1">
        <v>2086.88</v>
      </c>
    </row>
    <row r="379" spans="2:11" hidden="1">
      <c r="B379" s="8">
        <f t="shared" si="5"/>
        <v>376</v>
      </c>
      <c r="C379" t="s">
        <v>69</v>
      </c>
      <c r="D379" s="5" t="s">
        <v>21</v>
      </c>
      <c r="E379" t="s">
        <v>14</v>
      </c>
      <c r="F379" s="2">
        <v>44075</v>
      </c>
      <c r="G379" s="9" t="s">
        <v>15</v>
      </c>
      <c r="I379" s="9">
        <v>6024.38</v>
      </c>
    </row>
    <row r="380" spans="2:11" hidden="1">
      <c r="B380" s="8">
        <f t="shared" si="5"/>
        <v>377</v>
      </c>
      <c r="C380" s="13" t="s">
        <v>70</v>
      </c>
      <c r="D380" s="5" t="s">
        <v>70</v>
      </c>
      <c r="E380" s="5" t="s">
        <v>10</v>
      </c>
      <c r="F380" s="2">
        <v>44078</v>
      </c>
      <c r="G380" s="9" t="s">
        <v>11</v>
      </c>
      <c r="I380" s="1">
        <v>299000</v>
      </c>
      <c r="K380" s="16"/>
    </row>
    <row r="381" spans="2:11" hidden="1">
      <c r="B381" s="6">
        <f t="shared" si="5"/>
        <v>378</v>
      </c>
      <c r="C381" t="s">
        <v>57</v>
      </c>
      <c r="D381" s="5" t="s">
        <v>58</v>
      </c>
      <c r="E381" s="5" t="s">
        <v>14</v>
      </c>
      <c r="F381" s="2">
        <v>44116</v>
      </c>
      <c r="G381" t="s">
        <v>71</v>
      </c>
      <c r="H381" t="s">
        <v>72</v>
      </c>
      <c r="I381" s="1">
        <v>275000</v>
      </c>
    </row>
    <row r="382" spans="2:11" hidden="1">
      <c r="B382" s="6">
        <f t="shared" si="5"/>
        <v>379</v>
      </c>
      <c r="C382" t="s">
        <v>59</v>
      </c>
      <c r="D382" s="5" t="s">
        <v>20</v>
      </c>
      <c r="E382" s="5" t="s">
        <v>14</v>
      </c>
      <c r="F382" s="2">
        <v>44116</v>
      </c>
      <c r="G382" t="s">
        <v>71</v>
      </c>
      <c r="H382" t="s">
        <v>73</v>
      </c>
      <c r="I382" s="1">
        <v>45000</v>
      </c>
    </row>
    <row r="383" spans="2:11" hidden="1">
      <c r="B383" s="6">
        <f t="shared" si="5"/>
        <v>380</v>
      </c>
      <c r="C383" t="s">
        <v>61</v>
      </c>
      <c r="D383" s="5" t="s">
        <v>62</v>
      </c>
      <c r="E383" s="5" t="s">
        <v>14</v>
      </c>
      <c r="F383" s="2">
        <v>44116</v>
      </c>
      <c r="G383" t="s">
        <v>71</v>
      </c>
      <c r="H383" t="s">
        <v>74</v>
      </c>
      <c r="I383" s="1">
        <v>220000</v>
      </c>
    </row>
    <row r="384" spans="2:11" hidden="1">
      <c r="B384" s="6">
        <f t="shared" si="5"/>
        <v>381</v>
      </c>
      <c r="C384" t="s">
        <v>8</v>
      </c>
      <c r="D384" s="5" t="s">
        <v>9</v>
      </c>
      <c r="E384" s="5" t="s">
        <v>10</v>
      </c>
      <c r="F384" s="2">
        <v>44116</v>
      </c>
      <c r="G384" t="s">
        <v>71</v>
      </c>
      <c r="H384" t="s">
        <v>75</v>
      </c>
      <c r="I384" s="1">
        <v>210873.95</v>
      </c>
    </row>
    <row r="385" spans="2:9" hidden="1">
      <c r="B385" s="6">
        <f t="shared" si="5"/>
        <v>382</v>
      </c>
      <c r="C385" t="s">
        <v>29</v>
      </c>
      <c r="D385" s="5" t="s">
        <v>30</v>
      </c>
      <c r="E385" s="5" t="s">
        <v>14</v>
      </c>
      <c r="F385" s="2">
        <v>44116</v>
      </c>
      <c r="G385" t="s">
        <v>71</v>
      </c>
      <c r="H385" t="s">
        <v>76</v>
      </c>
      <c r="I385" s="1">
        <v>140000</v>
      </c>
    </row>
    <row r="386" spans="2:9" hidden="1">
      <c r="B386" s="6">
        <f t="shared" si="5"/>
        <v>383</v>
      </c>
      <c r="C386" t="s">
        <v>34</v>
      </c>
      <c r="D386" s="5" t="s">
        <v>35</v>
      </c>
      <c r="E386" s="5" t="s">
        <v>14</v>
      </c>
      <c r="F386" s="2">
        <v>44116</v>
      </c>
      <c r="G386" t="s">
        <v>71</v>
      </c>
      <c r="H386" t="s">
        <v>77</v>
      </c>
      <c r="I386" s="1">
        <v>45000</v>
      </c>
    </row>
    <row r="387" spans="2:9" hidden="1">
      <c r="B387" s="6">
        <f t="shared" si="5"/>
        <v>384</v>
      </c>
      <c r="C387" t="s">
        <v>21</v>
      </c>
      <c r="D387" s="5" t="s">
        <v>21</v>
      </c>
      <c r="E387" s="5" t="s">
        <v>14</v>
      </c>
      <c r="F387" s="2">
        <v>44116</v>
      </c>
      <c r="G387" t="s">
        <v>71</v>
      </c>
      <c r="H387" t="s">
        <v>78</v>
      </c>
      <c r="I387" s="1">
        <v>170000</v>
      </c>
    </row>
    <row r="388" spans="2:9" hidden="1">
      <c r="B388" s="6">
        <f t="shared" ref="B388:B420" si="6">ROW()-3</f>
        <v>385</v>
      </c>
      <c r="C388" t="s">
        <v>16</v>
      </c>
      <c r="D388" s="5" t="s">
        <v>16</v>
      </c>
      <c r="E388" s="5" t="s">
        <v>10</v>
      </c>
      <c r="F388" s="2">
        <v>44116</v>
      </c>
      <c r="G388" t="s">
        <v>71</v>
      </c>
      <c r="H388" t="s">
        <v>79</v>
      </c>
      <c r="I388" s="1">
        <v>457780</v>
      </c>
    </row>
    <row r="389" spans="2:9" hidden="1">
      <c r="B389" s="6">
        <f t="shared" si="6"/>
        <v>386</v>
      </c>
      <c r="C389" t="s">
        <v>16</v>
      </c>
      <c r="D389" s="5" t="s">
        <v>16</v>
      </c>
      <c r="E389" s="5" t="s">
        <v>10</v>
      </c>
      <c r="F389" s="2">
        <v>44116</v>
      </c>
      <c r="G389" t="s">
        <v>71</v>
      </c>
      <c r="H389" t="s">
        <v>80</v>
      </c>
      <c r="I389" s="1">
        <v>265127.12</v>
      </c>
    </row>
    <row r="390" spans="2:9" hidden="1">
      <c r="B390" s="6">
        <f t="shared" si="6"/>
        <v>387</v>
      </c>
      <c r="C390" t="s">
        <v>63</v>
      </c>
      <c r="D390" s="5" t="s">
        <v>62</v>
      </c>
      <c r="E390" s="5" t="s">
        <v>14</v>
      </c>
      <c r="F390" s="2">
        <v>44116</v>
      </c>
      <c r="G390" t="s">
        <v>71</v>
      </c>
      <c r="H390" t="s">
        <v>81</v>
      </c>
      <c r="I390" s="1">
        <v>33000</v>
      </c>
    </row>
    <row r="391" spans="2:9" hidden="1">
      <c r="B391" s="8">
        <f t="shared" si="6"/>
        <v>388</v>
      </c>
      <c r="C391" t="s">
        <v>12</v>
      </c>
      <c r="D391" s="5" t="s">
        <v>13</v>
      </c>
      <c r="E391" s="5" t="s">
        <v>10</v>
      </c>
      <c r="F391" s="2">
        <v>44148</v>
      </c>
      <c r="G391" t="s">
        <v>71</v>
      </c>
      <c r="H391" t="s">
        <v>82</v>
      </c>
      <c r="I391" s="1">
        <v>712000</v>
      </c>
    </row>
    <row r="392" spans="2:9" hidden="1">
      <c r="B392" s="8">
        <f t="shared" si="6"/>
        <v>389</v>
      </c>
      <c r="C392" t="s">
        <v>12</v>
      </c>
      <c r="D392" s="5" t="s">
        <v>13</v>
      </c>
      <c r="E392" s="5" t="s">
        <v>10</v>
      </c>
      <c r="F392" s="2">
        <v>44148</v>
      </c>
      <c r="G392" t="s">
        <v>71</v>
      </c>
      <c r="H392" t="s">
        <v>83</v>
      </c>
      <c r="I392" s="1">
        <v>72000</v>
      </c>
    </row>
    <row r="393" spans="2:9" hidden="1">
      <c r="B393" s="6">
        <f t="shared" si="6"/>
        <v>390</v>
      </c>
      <c r="C393" t="s">
        <v>12</v>
      </c>
      <c r="D393" s="5" t="s">
        <v>13</v>
      </c>
      <c r="E393" s="5" t="s">
        <v>10</v>
      </c>
      <c r="F393" s="2">
        <v>44148</v>
      </c>
      <c r="G393" t="s">
        <v>71</v>
      </c>
      <c r="H393" t="s">
        <v>84</v>
      </c>
      <c r="I393" s="1">
        <v>585000</v>
      </c>
    </row>
    <row r="394" spans="2:9" hidden="1">
      <c r="B394" s="6">
        <f t="shared" si="6"/>
        <v>391</v>
      </c>
      <c r="C394" t="s">
        <v>47</v>
      </c>
      <c r="D394" s="5" t="s">
        <v>48</v>
      </c>
      <c r="E394" s="5" t="s">
        <v>14</v>
      </c>
      <c r="F394" s="2">
        <v>44148</v>
      </c>
      <c r="G394" t="s">
        <v>71</v>
      </c>
      <c r="H394" t="s">
        <v>85</v>
      </c>
      <c r="I394" s="1">
        <v>220000</v>
      </c>
    </row>
    <row r="395" spans="2:9" hidden="1">
      <c r="B395" s="6">
        <f t="shared" si="6"/>
        <v>392</v>
      </c>
      <c r="C395" t="s">
        <v>54</v>
      </c>
      <c r="D395" s="5" t="s">
        <v>48</v>
      </c>
      <c r="E395" s="5" t="s">
        <v>14</v>
      </c>
      <c r="F395" s="2">
        <v>44148</v>
      </c>
      <c r="G395" t="s">
        <v>71</v>
      </c>
      <c r="H395" t="s">
        <v>86</v>
      </c>
      <c r="I395" s="1">
        <v>130000</v>
      </c>
    </row>
    <row r="396" spans="2:9" hidden="1">
      <c r="B396" s="6">
        <f t="shared" si="6"/>
        <v>393</v>
      </c>
      <c r="C396" t="s">
        <v>40</v>
      </c>
      <c r="D396" s="5" t="s">
        <v>20</v>
      </c>
      <c r="E396" s="5" t="s">
        <v>14</v>
      </c>
      <c r="F396" s="3">
        <v>44148</v>
      </c>
      <c r="G396" t="s">
        <v>71</v>
      </c>
      <c r="H396" t="s">
        <v>87</v>
      </c>
      <c r="I396" s="1">
        <v>350000</v>
      </c>
    </row>
    <row r="397" spans="2:9" hidden="1">
      <c r="B397" s="6">
        <f t="shared" si="6"/>
        <v>394</v>
      </c>
      <c r="C397" t="s">
        <v>36</v>
      </c>
      <c r="D397" s="5" t="s">
        <v>37</v>
      </c>
      <c r="E397" s="5" t="s">
        <v>14</v>
      </c>
      <c r="F397" s="2">
        <v>44148</v>
      </c>
      <c r="G397" t="s">
        <v>71</v>
      </c>
      <c r="H397" t="s">
        <v>88</v>
      </c>
      <c r="I397" s="1">
        <v>65000</v>
      </c>
    </row>
    <row r="398" spans="2:9" hidden="1">
      <c r="B398" s="8">
        <f t="shared" si="6"/>
        <v>395</v>
      </c>
      <c r="C398" t="s">
        <v>16</v>
      </c>
      <c r="D398" s="5" t="s">
        <v>16</v>
      </c>
      <c r="E398" s="5" t="s">
        <v>10</v>
      </c>
      <c r="F398" s="2">
        <v>44148</v>
      </c>
      <c r="G398" t="s">
        <v>71</v>
      </c>
      <c r="H398" t="s">
        <v>89</v>
      </c>
      <c r="I398" s="1">
        <v>270000</v>
      </c>
    </row>
    <row r="399" spans="2:9" hidden="1">
      <c r="B399" s="6">
        <f t="shared" si="6"/>
        <v>396</v>
      </c>
      <c r="C399" t="s">
        <v>66</v>
      </c>
      <c r="D399" s="5" t="s">
        <v>67</v>
      </c>
      <c r="E399" s="5" t="s">
        <v>14</v>
      </c>
      <c r="F399" s="2">
        <v>44148</v>
      </c>
      <c r="G399" t="s">
        <v>71</v>
      </c>
      <c r="H399" t="s">
        <v>90</v>
      </c>
      <c r="I399" s="1">
        <v>160000</v>
      </c>
    </row>
    <row r="400" spans="2:9" hidden="1">
      <c r="B400" s="8">
        <f t="shared" si="6"/>
        <v>397</v>
      </c>
      <c r="C400" t="s">
        <v>41</v>
      </c>
      <c r="D400" s="5" t="s">
        <v>20</v>
      </c>
      <c r="E400" s="5" t="s">
        <v>14</v>
      </c>
      <c r="F400" s="2">
        <v>44166</v>
      </c>
      <c r="G400" s="9" t="s">
        <v>71</v>
      </c>
      <c r="H400" s="10" t="s">
        <v>91</v>
      </c>
      <c r="I400" s="1">
        <v>2317560</v>
      </c>
    </row>
    <row r="401" spans="2:11" hidden="1">
      <c r="B401" s="8">
        <f t="shared" si="6"/>
        <v>398</v>
      </c>
      <c r="C401" t="s">
        <v>69</v>
      </c>
      <c r="D401" s="5" t="s">
        <v>21</v>
      </c>
      <c r="E401" s="5" t="s">
        <v>14</v>
      </c>
      <c r="F401" s="2">
        <v>44166</v>
      </c>
      <c r="G401" s="9" t="s">
        <v>71</v>
      </c>
      <c r="H401" s="10" t="s">
        <v>92</v>
      </c>
      <c r="I401" s="1">
        <v>135000</v>
      </c>
    </row>
    <row r="402" spans="2:11" hidden="1">
      <c r="B402" s="8">
        <f t="shared" si="6"/>
        <v>399</v>
      </c>
      <c r="C402" t="s">
        <v>61</v>
      </c>
      <c r="D402" s="5" t="s">
        <v>62</v>
      </c>
      <c r="E402" s="5" t="s">
        <v>14</v>
      </c>
      <c r="F402" s="2">
        <v>44166</v>
      </c>
      <c r="G402" s="9" t="s">
        <v>71</v>
      </c>
      <c r="H402" s="10" t="s">
        <v>93</v>
      </c>
      <c r="I402" s="1">
        <v>190000</v>
      </c>
    </row>
    <row r="403" spans="2:11" hidden="1">
      <c r="B403" s="6">
        <f t="shared" si="6"/>
        <v>400</v>
      </c>
      <c r="C403" t="s">
        <v>53</v>
      </c>
      <c r="D403" t="s">
        <v>53</v>
      </c>
      <c r="E403" s="5" t="s">
        <v>14</v>
      </c>
      <c r="F403" s="2">
        <v>44174</v>
      </c>
      <c r="G403" t="s">
        <v>71</v>
      </c>
      <c r="H403" t="s">
        <v>94</v>
      </c>
      <c r="I403" s="1">
        <v>100000</v>
      </c>
    </row>
    <row r="404" spans="2:11" hidden="1">
      <c r="B404" s="6">
        <f t="shared" si="6"/>
        <v>401</v>
      </c>
      <c r="C404" t="s">
        <v>60</v>
      </c>
      <c r="D404" s="5" t="s">
        <v>9</v>
      </c>
      <c r="E404" s="5" t="s">
        <v>10</v>
      </c>
      <c r="F404" s="2">
        <v>44174</v>
      </c>
      <c r="G404" t="s">
        <v>71</v>
      </c>
      <c r="H404" t="s">
        <v>95</v>
      </c>
      <c r="I404" s="1">
        <v>1400000</v>
      </c>
    </row>
    <row r="405" spans="2:11" hidden="1">
      <c r="B405" s="6">
        <f t="shared" si="6"/>
        <v>402</v>
      </c>
      <c r="C405" t="s">
        <v>60</v>
      </c>
      <c r="D405" s="5" t="s">
        <v>9</v>
      </c>
      <c r="E405" s="5" t="s">
        <v>10</v>
      </c>
      <c r="F405" s="2">
        <v>44174</v>
      </c>
      <c r="G405" t="s">
        <v>71</v>
      </c>
      <c r="H405" t="s">
        <v>96</v>
      </c>
      <c r="I405" s="1">
        <v>510000</v>
      </c>
    </row>
    <row r="406" spans="2:11" hidden="1">
      <c r="B406" s="6">
        <f t="shared" si="6"/>
        <v>403</v>
      </c>
      <c r="C406" t="s">
        <v>38</v>
      </c>
      <c r="D406" s="5" t="s">
        <v>20</v>
      </c>
      <c r="E406" s="5" t="s">
        <v>14</v>
      </c>
      <c r="F406" s="2">
        <v>44174</v>
      </c>
      <c r="G406" t="s">
        <v>71</v>
      </c>
      <c r="H406" t="s">
        <v>97</v>
      </c>
      <c r="I406" s="1">
        <v>30000</v>
      </c>
      <c r="K406" s="16"/>
    </row>
    <row r="407" spans="2:11" hidden="1">
      <c r="B407" s="8">
        <f t="shared" si="6"/>
        <v>404</v>
      </c>
      <c r="C407" t="s">
        <v>19</v>
      </c>
      <c r="D407" s="5" t="s">
        <v>20</v>
      </c>
      <c r="E407" s="5" t="s">
        <v>14</v>
      </c>
      <c r="F407" s="2">
        <v>44178</v>
      </c>
      <c r="G407" t="s">
        <v>71</v>
      </c>
      <c r="H407" t="s">
        <v>98</v>
      </c>
      <c r="I407" s="1">
        <v>495000</v>
      </c>
    </row>
    <row r="408" spans="2:11" hidden="1">
      <c r="B408" s="6">
        <f t="shared" si="6"/>
        <v>405</v>
      </c>
      <c r="C408" t="s">
        <v>99</v>
      </c>
      <c r="D408" s="5" t="s">
        <v>46</v>
      </c>
      <c r="E408" s="5" t="s">
        <v>14</v>
      </c>
      <c r="F408" s="2">
        <v>44182</v>
      </c>
      <c r="G408" t="s">
        <v>71</v>
      </c>
      <c r="H408" t="s">
        <v>100</v>
      </c>
      <c r="I408" s="1">
        <v>100000</v>
      </c>
    </row>
    <row r="409" spans="2:11" hidden="1">
      <c r="B409" s="6">
        <f t="shared" si="6"/>
        <v>406</v>
      </c>
      <c r="C409" t="s">
        <v>16</v>
      </c>
      <c r="D409" s="5" t="s">
        <v>16</v>
      </c>
      <c r="E409" s="5" t="s">
        <v>10</v>
      </c>
      <c r="F409" s="2">
        <v>44182</v>
      </c>
      <c r="G409" t="s">
        <v>71</v>
      </c>
      <c r="H409" t="s">
        <v>101</v>
      </c>
      <c r="I409" s="1">
        <v>540000</v>
      </c>
    </row>
    <row r="410" spans="2:11" hidden="1">
      <c r="B410" s="8">
        <f t="shared" si="6"/>
        <v>407</v>
      </c>
      <c r="C410" t="s">
        <v>27</v>
      </c>
      <c r="D410" s="5" t="s">
        <v>28</v>
      </c>
      <c r="E410" s="5" t="s">
        <v>14</v>
      </c>
      <c r="F410" s="2">
        <v>44182</v>
      </c>
      <c r="G410" t="s">
        <v>71</v>
      </c>
      <c r="H410" t="s">
        <v>102</v>
      </c>
      <c r="I410" s="1">
        <v>100000</v>
      </c>
    </row>
    <row r="411" spans="2:11" hidden="1">
      <c r="B411" s="8">
        <f t="shared" si="6"/>
        <v>408</v>
      </c>
      <c r="C411" t="s">
        <v>25</v>
      </c>
      <c r="D411" s="5" t="s">
        <v>25</v>
      </c>
      <c r="E411" s="5" t="s">
        <v>14</v>
      </c>
      <c r="F411" s="2">
        <v>44182</v>
      </c>
      <c r="G411" t="s">
        <v>71</v>
      </c>
      <c r="H411" t="s">
        <v>103</v>
      </c>
      <c r="I411" s="1">
        <v>185000</v>
      </c>
    </row>
    <row r="412" spans="2:11" hidden="1">
      <c r="B412" s="8">
        <f t="shared" si="6"/>
        <v>409</v>
      </c>
      <c r="C412" t="s">
        <v>60</v>
      </c>
      <c r="D412" s="5" t="s">
        <v>9</v>
      </c>
      <c r="E412" s="5" t="s">
        <v>10</v>
      </c>
      <c r="F412" s="2">
        <v>44183</v>
      </c>
      <c r="G412" s="9" t="s">
        <v>11</v>
      </c>
      <c r="I412" s="1">
        <v>100000</v>
      </c>
    </row>
    <row r="413" spans="2:11" hidden="1">
      <c r="B413" s="8">
        <f t="shared" si="6"/>
        <v>410</v>
      </c>
      <c r="C413" t="s">
        <v>66</v>
      </c>
      <c r="D413" s="5" t="s">
        <v>67</v>
      </c>
      <c r="E413" t="s">
        <v>14</v>
      </c>
      <c r="F413" s="2">
        <v>44183</v>
      </c>
      <c r="G413" s="9" t="s">
        <v>11</v>
      </c>
      <c r="I413" s="1">
        <v>160000</v>
      </c>
    </row>
    <row r="414" spans="2:11" hidden="1">
      <c r="B414" s="8">
        <f t="shared" si="6"/>
        <v>411</v>
      </c>
      <c r="C414" t="s">
        <v>12</v>
      </c>
      <c r="D414" s="5" t="s">
        <v>13</v>
      </c>
      <c r="E414" s="5" t="s">
        <v>10</v>
      </c>
      <c r="F414" s="2">
        <v>44189</v>
      </c>
      <c r="G414" s="9" t="s">
        <v>11</v>
      </c>
      <c r="I414" s="1">
        <v>1159691</v>
      </c>
    </row>
    <row r="415" spans="2:11">
      <c r="B415" s="8">
        <f t="shared" si="6"/>
        <v>412</v>
      </c>
      <c r="C415" t="s">
        <v>42</v>
      </c>
      <c r="D415" s="5" t="s">
        <v>43</v>
      </c>
      <c r="E415" s="5" t="s">
        <v>10</v>
      </c>
      <c r="F415" s="2">
        <v>44189</v>
      </c>
      <c r="G415" s="9" t="s">
        <v>11</v>
      </c>
      <c r="I415" s="1">
        <v>184482</v>
      </c>
    </row>
    <row r="416" spans="2:11" hidden="1">
      <c r="B416" s="8">
        <f t="shared" si="6"/>
        <v>413</v>
      </c>
      <c r="C416" t="s">
        <v>44</v>
      </c>
      <c r="D416" s="5" t="s">
        <v>43</v>
      </c>
      <c r="E416" s="5" t="s">
        <v>10</v>
      </c>
      <c r="F416" s="2">
        <v>44189</v>
      </c>
      <c r="G416" s="9" t="s">
        <v>11</v>
      </c>
      <c r="I416" s="1">
        <v>211204</v>
      </c>
    </row>
    <row r="417" spans="2:11" hidden="1">
      <c r="B417" s="8">
        <f t="shared" si="6"/>
        <v>414</v>
      </c>
      <c r="C417" t="s">
        <v>56</v>
      </c>
      <c r="D417" s="5" t="s">
        <v>13</v>
      </c>
      <c r="E417" s="5" t="s">
        <v>10</v>
      </c>
      <c r="F417" s="2">
        <v>44189</v>
      </c>
      <c r="G417" s="9" t="s">
        <v>11</v>
      </c>
      <c r="I417" s="1">
        <v>386564</v>
      </c>
    </row>
    <row r="418" spans="2:11" hidden="1">
      <c r="B418" s="8">
        <f t="shared" si="6"/>
        <v>415</v>
      </c>
      <c r="C418" t="s">
        <v>60</v>
      </c>
      <c r="D418" s="5" t="s">
        <v>9</v>
      </c>
      <c r="E418" s="5" t="s">
        <v>10</v>
      </c>
      <c r="F418" s="2">
        <v>44189</v>
      </c>
      <c r="G418" s="9" t="s">
        <v>11</v>
      </c>
      <c r="I418" s="1">
        <v>2670637</v>
      </c>
    </row>
    <row r="419" spans="2:11" hidden="1">
      <c r="B419" s="8">
        <f t="shared" si="6"/>
        <v>416</v>
      </c>
      <c r="C419" t="s">
        <v>8</v>
      </c>
      <c r="D419" s="5" t="s">
        <v>9</v>
      </c>
      <c r="E419" s="5" t="s">
        <v>10</v>
      </c>
      <c r="F419" s="2">
        <v>44189</v>
      </c>
      <c r="G419" s="9" t="s">
        <v>11</v>
      </c>
      <c r="I419" s="1">
        <v>890212</v>
      </c>
    </row>
    <row r="420" spans="2:11" hidden="1">
      <c r="B420" s="8">
        <f t="shared" si="6"/>
        <v>417</v>
      </c>
      <c r="C420" t="s">
        <v>16</v>
      </c>
      <c r="D420" s="5" t="s">
        <v>16</v>
      </c>
      <c r="E420" s="5" t="s">
        <v>10</v>
      </c>
      <c r="F420" s="2">
        <v>44189</v>
      </c>
      <c r="G420" s="9" t="s">
        <v>11</v>
      </c>
      <c r="I420" s="1">
        <v>773986</v>
      </c>
    </row>
    <row r="421" spans="2:11">
      <c r="B421" s="6">
        <f>SUBTOTAL(102,Πίνακας17[Α/Α])</f>
        <v>11</v>
      </c>
      <c r="E421" s="5"/>
      <c r="F421" s="2"/>
      <c r="I421" s="4">
        <f>SUBTOTAL(109,Πίνακας17[ΠΟΣΟ])</f>
        <v>1057779.5</v>
      </c>
    </row>
    <row r="422" spans="2:11">
      <c r="K422" s="16"/>
    </row>
    <row r="432" spans="2:11">
      <c r="H432" s="1"/>
    </row>
    <row r="433" spans="8:8">
      <c r="H433" s="1"/>
    </row>
    <row r="434" spans="8:8">
      <c r="H434" s="1"/>
    </row>
    <row r="435" spans="8:8">
      <c r="H435" s="1"/>
    </row>
    <row r="436" spans="8:8">
      <c r="H436" s="17"/>
    </row>
  </sheetData>
  <phoneticPr fontId="2" type="noConversion"/>
  <pageMargins left="0.7" right="0.7" top="0.75" bottom="0.75" header="0.3" footer="0.3"/>
  <pageSetup paperSize="9" orientation="portrait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33DA6E-CE2C-41DB-BC32-F5BAD1244212}">
  <dimension ref="B1:L436"/>
  <sheetViews>
    <sheetView tabSelected="1" zoomScale="160" zoomScaleNormal="160" workbookViewId="0">
      <selection activeCell="D1" sqref="D1:E1048576"/>
    </sheetView>
  </sheetViews>
  <sheetFormatPr defaultRowHeight="15"/>
  <cols>
    <col min="2" max="2" width="10.140625" style="6" hidden="1" customWidth="1"/>
    <col min="3" max="3" width="22.28515625" bestFit="1" customWidth="1"/>
    <col min="4" max="4" width="25.7109375" style="5" hidden="1" customWidth="1"/>
    <col min="5" max="5" width="13.28515625" hidden="1" customWidth="1"/>
    <col min="6" max="6" width="11" style="5" hidden="1" customWidth="1"/>
    <col min="7" max="7" width="26.28515625" bestFit="1" customWidth="1"/>
    <col min="8" max="8" width="35.5703125" style="18" customWidth="1"/>
    <col min="9" max="9" width="19.85546875" customWidth="1"/>
    <col min="10" max="10" width="15" bestFit="1" customWidth="1"/>
    <col min="11" max="11" width="15" style="2" bestFit="1" customWidth="1"/>
    <col min="12" max="12" width="15" style="1" bestFit="1" customWidth="1"/>
  </cols>
  <sheetData>
    <row r="1" spans="2:12">
      <c r="E1" s="5"/>
      <c r="F1" s="2"/>
      <c r="I1" s="1"/>
      <c r="K1"/>
      <c r="L1"/>
    </row>
    <row r="2" spans="2:12">
      <c r="E2" s="5"/>
      <c r="F2" s="2"/>
      <c r="I2" s="1"/>
      <c r="K2"/>
      <c r="L2"/>
    </row>
    <row r="3" spans="2:12">
      <c r="B3" s="7" t="s">
        <v>0</v>
      </c>
      <c r="C3" t="s">
        <v>1</v>
      </c>
      <c r="D3" t="s">
        <v>2</v>
      </c>
      <c r="E3" t="s">
        <v>3</v>
      </c>
      <c r="F3" s="2" t="s">
        <v>4</v>
      </c>
      <c r="G3" t="s">
        <v>5</v>
      </c>
      <c r="H3" s="18" t="s">
        <v>6</v>
      </c>
      <c r="I3" s="1" t="s">
        <v>7</v>
      </c>
      <c r="K3"/>
      <c r="L3"/>
    </row>
    <row r="4" spans="2:12" hidden="1">
      <c r="B4" s="8">
        <f t="shared" ref="B4:B67" si="0">ROW()-3</f>
        <v>1</v>
      </c>
      <c r="C4" t="s">
        <v>8</v>
      </c>
      <c r="D4" s="5" t="s">
        <v>9</v>
      </c>
      <c r="E4" s="5" t="s">
        <v>10</v>
      </c>
      <c r="F4" s="2">
        <v>43466</v>
      </c>
      <c r="G4" s="9" t="s">
        <v>11</v>
      </c>
      <c r="H4" s="10"/>
      <c r="I4" s="1">
        <v>300000</v>
      </c>
      <c r="K4"/>
      <c r="L4"/>
    </row>
    <row r="5" spans="2:12">
      <c r="B5" s="8">
        <f>ROW()-3</f>
        <v>2</v>
      </c>
      <c r="C5" t="s">
        <v>12</v>
      </c>
      <c r="D5" s="5" t="s">
        <v>13</v>
      </c>
      <c r="E5" t="s">
        <v>14</v>
      </c>
      <c r="F5" s="2">
        <v>43466</v>
      </c>
      <c r="G5" s="9" t="s">
        <v>15</v>
      </c>
      <c r="I5" s="1">
        <v>1128750</v>
      </c>
      <c r="K5"/>
      <c r="L5"/>
    </row>
    <row r="6" spans="2:12" hidden="1">
      <c r="B6" s="8">
        <f>ROW()-3</f>
        <v>3</v>
      </c>
      <c r="C6" t="s">
        <v>16</v>
      </c>
      <c r="D6" s="5" t="s">
        <v>16</v>
      </c>
      <c r="E6" t="s">
        <v>10</v>
      </c>
      <c r="F6" s="2">
        <v>43466</v>
      </c>
      <c r="G6" s="9" t="s">
        <v>11</v>
      </c>
      <c r="H6" s="10"/>
      <c r="I6" s="1">
        <v>100000</v>
      </c>
      <c r="K6"/>
      <c r="L6"/>
    </row>
    <row r="7" spans="2:12">
      <c r="B7" s="8">
        <f>ROW()-3</f>
        <v>4</v>
      </c>
      <c r="C7" t="s">
        <v>12</v>
      </c>
      <c r="D7" s="5" t="s">
        <v>13</v>
      </c>
      <c r="E7" t="s">
        <v>14</v>
      </c>
      <c r="F7" s="2">
        <v>43922</v>
      </c>
      <c r="G7" t="s">
        <v>15</v>
      </c>
      <c r="I7" s="11">
        <v>102825</v>
      </c>
      <c r="K7"/>
      <c r="L7"/>
    </row>
    <row r="8" spans="2:12">
      <c r="B8" s="8">
        <f>ROW()-3</f>
        <v>5</v>
      </c>
      <c r="C8" t="s">
        <v>41</v>
      </c>
      <c r="D8" s="5" t="s">
        <v>20</v>
      </c>
      <c r="E8" t="s">
        <v>14</v>
      </c>
      <c r="F8" s="2">
        <v>43466</v>
      </c>
      <c r="G8" s="9" t="s">
        <v>15</v>
      </c>
      <c r="I8" s="9">
        <v>270150</v>
      </c>
      <c r="K8"/>
      <c r="L8"/>
    </row>
    <row r="9" spans="2:12">
      <c r="B9" s="8">
        <f>ROW()-3</f>
        <v>6</v>
      </c>
      <c r="C9" t="s">
        <v>41</v>
      </c>
      <c r="D9" s="5" t="s">
        <v>20</v>
      </c>
      <c r="E9" t="s">
        <v>14</v>
      </c>
      <c r="F9" s="2">
        <v>43831</v>
      </c>
      <c r="G9" s="9" t="s">
        <v>15</v>
      </c>
      <c r="H9" s="19"/>
      <c r="I9" s="11">
        <v>21825</v>
      </c>
      <c r="K9"/>
      <c r="L9"/>
    </row>
    <row r="10" spans="2:12">
      <c r="B10" s="8">
        <f>ROW()-3</f>
        <v>7</v>
      </c>
      <c r="C10" t="s">
        <v>41</v>
      </c>
      <c r="D10" s="5" t="s">
        <v>20</v>
      </c>
      <c r="E10" t="s">
        <v>14</v>
      </c>
      <c r="F10" s="2">
        <v>43862</v>
      </c>
      <c r="G10" s="9" t="s">
        <v>15</v>
      </c>
      <c r="I10" s="1">
        <v>21712.5</v>
      </c>
      <c r="K10"/>
      <c r="L10"/>
    </row>
    <row r="11" spans="2:12">
      <c r="B11" s="8">
        <f>ROW()-3</f>
        <v>8</v>
      </c>
      <c r="C11" t="s">
        <v>41</v>
      </c>
      <c r="D11" s="5" t="s">
        <v>20</v>
      </c>
      <c r="E11" t="s">
        <v>14</v>
      </c>
      <c r="F11" s="2">
        <v>43891</v>
      </c>
      <c r="G11" s="9" t="s">
        <v>15</v>
      </c>
      <c r="I11" s="1">
        <v>21562.5</v>
      </c>
      <c r="K11"/>
      <c r="L11"/>
    </row>
    <row r="12" spans="2:12">
      <c r="B12" s="8">
        <f>ROW()-3</f>
        <v>9</v>
      </c>
      <c r="C12" t="s">
        <v>41</v>
      </c>
      <c r="D12" s="5" t="s">
        <v>20</v>
      </c>
      <c r="E12" t="s">
        <v>14</v>
      </c>
      <c r="F12" s="2">
        <v>43922</v>
      </c>
      <c r="G12" t="s">
        <v>15</v>
      </c>
      <c r="I12" s="11">
        <v>21325</v>
      </c>
      <c r="K12"/>
      <c r="L12"/>
    </row>
    <row r="13" spans="2:12">
      <c r="B13" s="8">
        <f>ROW()-3</f>
        <v>10</v>
      </c>
      <c r="C13" t="s">
        <v>41</v>
      </c>
      <c r="D13" s="5" t="s">
        <v>20</v>
      </c>
      <c r="E13" t="s">
        <v>14</v>
      </c>
      <c r="F13" s="2">
        <v>43952</v>
      </c>
      <c r="G13" t="s">
        <v>15</v>
      </c>
      <c r="I13" s="11">
        <v>21787.5</v>
      </c>
      <c r="K13"/>
      <c r="L13"/>
    </row>
    <row r="14" spans="2:12">
      <c r="B14" s="8">
        <f>ROW()-3</f>
        <v>11</v>
      </c>
      <c r="C14" t="s">
        <v>41</v>
      </c>
      <c r="D14" s="5" t="s">
        <v>20</v>
      </c>
      <c r="E14" t="s">
        <v>14</v>
      </c>
      <c r="F14" s="2">
        <v>43983</v>
      </c>
      <c r="G14" t="s">
        <v>15</v>
      </c>
      <c r="H14" s="20"/>
      <c r="I14" s="11">
        <v>24787.5</v>
      </c>
      <c r="K14"/>
      <c r="L14"/>
    </row>
    <row r="15" spans="2:12">
      <c r="B15" s="8">
        <f>ROW()-3</f>
        <v>12</v>
      </c>
      <c r="C15" t="s">
        <v>41</v>
      </c>
      <c r="D15" s="5" t="s">
        <v>20</v>
      </c>
      <c r="E15" t="s">
        <v>14</v>
      </c>
      <c r="F15" s="2">
        <v>44013</v>
      </c>
      <c r="G15" s="9" t="s">
        <v>15</v>
      </c>
      <c r="I15" s="1">
        <v>24262.5</v>
      </c>
      <c r="K15"/>
      <c r="L15"/>
    </row>
    <row r="16" spans="2:12">
      <c r="B16" s="8">
        <f>ROW()-3</f>
        <v>13</v>
      </c>
      <c r="C16" t="s">
        <v>41</v>
      </c>
      <c r="D16" s="5" t="s">
        <v>20</v>
      </c>
      <c r="E16" t="s">
        <v>14</v>
      </c>
      <c r="F16" s="2">
        <v>44044</v>
      </c>
      <c r="G16" s="9" t="s">
        <v>15</v>
      </c>
      <c r="I16" s="1">
        <v>30175</v>
      </c>
      <c r="K16"/>
      <c r="L16"/>
    </row>
    <row r="17" spans="2:12">
      <c r="B17" s="8">
        <f>ROW()-3</f>
        <v>14</v>
      </c>
      <c r="C17" t="s">
        <v>41</v>
      </c>
      <c r="D17" s="5" t="s">
        <v>20</v>
      </c>
      <c r="E17" t="s">
        <v>14</v>
      </c>
      <c r="F17" s="2">
        <v>44075</v>
      </c>
      <c r="G17" s="9" t="s">
        <v>15</v>
      </c>
      <c r="I17" s="1">
        <v>30150</v>
      </c>
      <c r="K17"/>
      <c r="L17"/>
    </row>
    <row r="18" spans="2:12" ht="60">
      <c r="B18" s="8">
        <f>ROW()-3</f>
        <v>15</v>
      </c>
      <c r="C18" t="s">
        <v>41</v>
      </c>
      <c r="D18" s="5" t="s">
        <v>20</v>
      </c>
      <c r="E18" s="5" t="s">
        <v>14</v>
      </c>
      <c r="F18" s="2">
        <v>44166</v>
      </c>
      <c r="G18" s="9" t="s">
        <v>71</v>
      </c>
      <c r="H18" s="19" t="s">
        <v>91</v>
      </c>
      <c r="I18" s="1">
        <v>2317560</v>
      </c>
      <c r="K18"/>
      <c r="L18"/>
    </row>
    <row r="19" spans="2:12">
      <c r="B19" s="8">
        <f>ROW()-3</f>
        <v>16</v>
      </c>
      <c r="C19" t="s">
        <v>51</v>
      </c>
      <c r="D19" s="5" t="s">
        <v>46</v>
      </c>
      <c r="E19" t="s">
        <v>14</v>
      </c>
      <c r="F19" s="2">
        <v>43466</v>
      </c>
      <c r="G19" s="9" t="s">
        <v>15</v>
      </c>
      <c r="H19" s="19"/>
      <c r="I19" s="9">
        <v>93300</v>
      </c>
      <c r="K19"/>
      <c r="L19"/>
    </row>
    <row r="20" spans="2:12">
      <c r="B20" s="8">
        <f>ROW()-3</f>
        <v>17</v>
      </c>
      <c r="C20" t="s">
        <v>51</v>
      </c>
      <c r="D20" s="5" t="s">
        <v>46</v>
      </c>
      <c r="E20" t="s">
        <v>14</v>
      </c>
      <c r="F20" s="2">
        <v>43831</v>
      </c>
      <c r="G20" s="9" t="s">
        <v>15</v>
      </c>
      <c r="H20" s="19"/>
      <c r="I20" s="11">
        <v>8662.5</v>
      </c>
      <c r="K20"/>
      <c r="L20"/>
    </row>
    <row r="21" spans="2:12">
      <c r="B21" s="8">
        <f>ROW()-3</f>
        <v>18</v>
      </c>
      <c r="C21" t="s">
        <v>51</v>
      </c>
      <c r="D21" s="5" t="s">
        <v>46</v>
      </c>
      <c r="E21" t="s">
        <v>14</v>
      </c>
      <c r="F21" s="2">
        <v>43862</v>
      </c>
      <c r="G21" s="9" t="s">
        <v>15</v>
      </c>
      <c r="H21" s="19"/>
      <c r="I21" s="1">
        <v>8111.25</v>
      </c>
      <c r="K21"/>
      <c r="L21"/>
    </row>
    <row r="22" spans="2:12">
      <c r="B22" s="8">
        <f>ROW()-3</f>
        <v>19</v>
      </c>
      <c r="C22" t="s">
        <v>51</v>
      </c>
      <c r="D22" s="5" t="s">
        <v>46</v>
      </c>
      <c r="E22" t="s">
        <v>14</v>
      </c>
      <c r="F22" s="2">
        <v>43891</v>
      </c>
      <c r="G22" s="9" t="s">
        <v>15</v>
      </c>
      <c r="I22" s="1">
        <v>8308.1299999999992</v>
      </c>
      <c r="K22"/>
      <c r="L22"/>
    </row>
    <row r="23" spans="2:12">
      <c r="B23" s="8">
        <f>ROW()-3</f>
        <v>20</v>
      </c>
      <c r="C23" t="s">
        <v>51</v>
      </c>
      <c r="D23" s="5" t="s">
        <v>46</v>
      </c>
      <c r="E23" t="s">
        <v>14</v>
      </c>
      <c r="F23" s="2">
        <v>43922</v>
      </c>
      <c r="G23" t="s">
        <v>15</v>
      </c>
      <c r="I23" s="11">
        <v>8334.3799999999992</v>
      </c>
      <c r="K23"/>
      <c r="L23"/>
    </row>
    <row r="24" spans="2:12">
      <c r="B24" s="8">
        <f>ROW()-3</f>
        <v>21</v>
      </c>
      <c r="C24" t="s">
        <v>51</v>
      </c>
      <c r="D24" s="5" t="s">
        <v>46</v>
      </c>
      <c r="E24" t="s">
        <v>14</v>
      </c>
      <c r="F24" s="2">
        <v>43952</v>
      </c>
      <c r="G24" t="s">
        <v>15</v>
      </c>
      <c r="I24" s="11">
        <v>8583.75</v>
      </c>
      <c r="K24"/>
      <c r="L24"/>
    </row>
    <row r="25" spans="2:12" hidden="1">
      <c r="B25" s="8">
        <f>ROW()-3</f>
        <v>22</v>
      </c>
      <c r="C25" t="s">
        <v>16</v>
      </c>
      <c r="D25" s="5" t="s">
        <v>16</v>
      </c>
      <c r="E25" t="s">
        <v>10</v>
      </c>
      <c r="F25" s="2">
        <v>43466</v>
      </c>
      <c r="G25" s="9" t="s">
        <v>15</v>
      </c>
      <c r="H25"/>
      <c r="I25" s="1">
        <v>879150</v>
      </c>
      <c r="K25"/>
      <c r="L25"/>
    </row>
    <row r="26" spans="2:12">
      <c r="B26" s="8">
        <f>ROW()-3</f>
        <v>23</v>
      </c>
      <c r="C26" t="s">
        <v>51</v>
      </c>
      <c r="D26" s="5" t="s">
        <v>46</v>
      </c>
      <c r="E26" t="s">
        <v>14</v>
      </c>
      <c r="F26" s="2">
        <v>43983</v>
      </c>
      <c r="G26" t="s">
        <v>15</v>
      </c>
      <c r="H26" s="19"/>
      <c r="I26" s="11">
        <v>8649.3799999999992</v>
      </c>
      <c r="K26"/>
      <c r="L26"/>
    </row>
    <row r="27" spans="2:12">
      <c r="B27" s="8">
        <f>ROW()-3</f>
        <v>24</v>
      </c>
      <c r="C27" t="s">
        <v>51</v>
      </c>
      <c r="D27" s="5" t="s">
        <v>46</v>
      </c>
      <c r="E27" t="s">
        <v>14</v>
      </c>
      <c r="F27" s="2">
        <v>44013</v>
      </c>
      <c r="G27" s="9" t="s">
        <v>15</v>
      </c>
      <c r="I27" s="1">
        <v>8557.5</v>
      </c>
      <c r="K27"/>
      <c r="L27"/>
    </row>
    <row r="28" spans="2:12">
      <c r="B28" s="8">
        <f>ROW()-3</f>
        <v>25</v>
      </c>
      <c r="C28" t="s">
        <v>51</v>
      </c>
      <c r="D28" s="5" t="s">
        <v>46</v>
      </c>
      <c r="E28" t="s">
        <v>14</v>
      </c>
      <c r="F28" s="2">
        <v>44044</v>
      </c>
      <c r="G28" s="9" t="s">
        <v>15</v>
      </c>
      <c r="I28" s="1">
        <v>8229.3799999999992</v>
      </c>
      <c r="K28"/>
      <c r="L28"/>
    </row>
    <row r="29" spans="2:12">
      <c r="B29" s="8">
        <f>ROW()-3</f>
        <v>26</v>
      </c>
      <c r="C29" t="s">
        <v>51</v>
      </c>
      <c r="D29" s="5" t="s">
        <v>46</v>
      </c>
      <c r="E29" t="s">
        <v>14</v>
      </c>
      <c r="F29" s="2">
        <v>44075</v>
      </c>
      <c r="G29" s="9" t="s">
        <v>15</v>
      </c>
      <c r="I29" s="11">
        <v>8544.3799999999992</v>
      </c>
      <c r="K29"/>
      <c r="L29"/>
    </row>
    <row r="30" spans="2:12" ht="105">
      <c r="B30" s="6">
        <f>ROW()-3</f>
        <v>27</v>
      </c>
      <c r="C30" t="s">
        <v>99</v>
      </c>
      <c r="D30" s="5" t="s">
        <v>46</v>
      </c>
      <c r="E30" s="5" t="s">
        <v>14</v>
      </c>
      <c r="F30" s="2">
        <v>44182</v>
      </c>
      <c r="G30" t="s">
        <v>71</v>
      </c>
      <c r="H30" s="18" t="s">
        <v>100</v>
      </c>
      <c r="I30" s="1">
        <v>100000</v>
      </c>
      <c r="K30"/>
      <c r="L30"/>
    </row>
    <row r="31" spans="2:12">
      <c r="B31" s="8">
        <f>ROW()-3</f>
        <v>28</v>
      </c>
      <c r="C31" t="s">
        <v>36</v>
      </c>
      <c r="D31" s="15" t="s">
        <v>37</v>
      </c>
      <c r="E31" t="s">
        <v>14</v>
      </c>
      <c r="F31" s="2">
        <v>43466</v>
      </c>
      <c r="G31" s="9" t="s">
        <v>15</v>
      </c>
      <c r="H31" s="19"/>
      <c r="I31" s="1">
        <v>47700</v>
      </c>
      <c r="K31"/>
      <c r="L31"/>
    </row>
    <row r="32" spans="2:12">
      <c r="B32" s="8">
        <f>ROW()-3</f>
        <v>29</v>
      </c>
      <c r="C32" t="s">
        <v>36</v>
      </c>
      <c r="D32" s="5" t="s">
        <v>37</v>
      </c>
      <c r="E32" t="s">
        <v>14</v>
      </c>
      <c r="F32" s="2">
        <v>43831</v>
      </c>
      <c r="G32" s="9" t="s">
        <v>15</v>
      </c>
      <c r="H32" s="19"/>
      <c r="I32" s="11">
        <v>3819.38</v>
      </c>
      <c r="K32"/>
      <c r="L32"/>
    </row>
    <row r="33" spans="2:12">
      <c r="B33" s="8">
        <f>ROW()-3</f>
        <v>30</v>
      </c>
      <c r="C33" t="s">
        <v>36</v>
      </c>
      <c r="D33" s="5" t="s">
        <v>37</v>
      </c>
      <c r="E33" t="s">
        <v>14</v>
      </c>
      <c r="F33" s="2">
        <v>43862</v>
      </c>
      <c r="G33" s="9" t="s">
        <v>15</v>
      </c>
      <c r="I33" s="1">
        <v>4305</v>
      </c>
      <c r="K33"/>
      <c r="L33"/>
    </row>
    <row r="34" spans="2:12">
      <c r="B34" s="8">
        <f>ROW()-3</f>
        <v>31</v>
      </c>
      <c r="C34" t="s">
        <v>36</v>
      </c>
      <c r="D34" s="5" t="s">
        <v>37</v>
      </c>
      <c r="E34" t="s">
        <v>14</v>
      </c>
      <c r="F34" s="2">
        <v>43922</v>
      </c>
      <c r="G34" t="s">
        <v>15</v>
      </c>
      <c r="I34" s="11">
        <v>4239.38</v>
      </c>
      <c r="K34"/>
      <c r="L34"/>
    </row>
    <row r="35" spans="2:12">
      <c r="B35" s="8">
        <f>ROW()-3</f>
        <v>32</v>
      </c>
      <c r="C35" s="12" t="s">
        <v>36</v>
      </c>
      <c r="D35" s="5" t="s">
        <v>37</v>
      </c>
      <c r="E35" t="s">
        <v>14</v>
      </c>
      <c r="F35" s="2">
        <v>43952</v>
      </c>
      <c r="G35" t="s">
        <v>15</v>
      </c>
      <c r="I35" s="11">
        <v>4239.38</v>
      </c>
      <c r="K35"/>
      <c r="L35"/>
    </row>
    <row r="36" spans="2:12">
      <c r="B36" s="8">
        <f>ROW()-3</f>
        <v>33</v>
      </c>
      <c r="C36" t="s">
        <v>36</v>
      </c>
      <c r="D36" s="5" t="s">
        <v>37</v>
      </c>
      <c r="E36" t="s">
        <v>14</v>
      </c>
      <c r="F36" s="2">
        <v>43983</v>
      </c>
      <c r="G36" t="s">
        <v>15</v>
      </c>
      <c r="H36" s="19"/>
      <c r="I36" s="11">
        <v>4305</v>
      </c>
      <c r="K36"/>
      <c r="L36"/>
    </row>
    <row r="37" spans="2:12">
      <c r="B37" s="8">
        <f>ROW()-3</f>
        <v>34</v>
      </c>
      <c r="C37" s="14" t="s">
        <v>36</v>
      </c>
      <c r="D37" s="5" t="s">
        <v>37</v>
      </c>
      <c r="E37" t="s">
        <v>14</v>
      </c>
      <c r="F37" s="2">
        <v>44013</v>
      </c>
      <c r="G37" s="9" t="s">
        <v>15</v>
      </c>
      <c r="I37" s="1">
        <v>4226.25</v>
      </c>
      <c r="K37"/>
      <c r="L37"/>
    </row>
    <row r="38" spans="2:12">
      <c r="B38" s="8">
        <f>ROW()-3</f>
        <v>35</v>
      </c>
      <c r="C38" t="s">
        <v>36</v>
      </c>
      <c r="D38" s="5" t="s">
        <v>37</v>
      </c>
      <c r="E38" t="s">
        <v>14</v>
      </c>
      <c r="F38" s="2">
        <v>44044</v>
      </c>
      <c r="G38" s="9" t="s">
        <v>15</v>
      </c>
      <c r="I38" s="1">
        <v>3976.88</v>
      </c>
      <c r="K38"/>
      <c r="L38"/>
    </row>
    <row r="39" spans="2:12">
      <c r="B39" s="8">
        <f>ROW()-3</f>
        <v>36</v>
      </c>
      <c r="C39" t="s">
        <v>36</v>
      </c>
      <c r="D39" s="5" t="s">
        <v>37</v>
      </c>
      <c r="E39" t="s">
        <v>14</v>
      </c>
      <c r="F39" s="2">
        <v>44075</v>
      </c>
      <c r="G39" s="9" t="s">
        <v>15</v>
      </c>
      <c r="I39" s="11">
        <v>4108.13</v>
      </c>
      <c r="K39"/>
      <c r="L39"/>
    </row>
    <row r="40" spans="2:12" hidden="1">
      <c r="B40" s="8">
        <f>ROW()-3</f>
        <v>37</v>
      </c>
      <c r="C40" t="s">
        <v>56</v>
      </c>
      <c r="D40" s="5" t="s">
        <v>13</v>
      </c>
      <c r="E40" s="5" t="s">
        <v>10</v>
      </c>
      <c r="F40" s="2">
        <v>43466</v>
      </c>
      <c r="G40" s="9" t="s">
        <v>11</v>
      </c>
      <c r="H40" s="10"/>
      <c r="I40" s="1">
        <v>100000</v>
      </c>
      <c r="K40"/>
      <c r="L40"/>
    </row>
    <row r="41" spans="2:12" ht="30">
      <c r="B41" s="6">
        <f>ROW()-3</f>
        <v>38</v>
      </c>
      <c r="C41" t="s">
        <v>36</v>
      </c>
      <c r="D41" s="5" t="s">
        <v>37</v>
      </c>
      <c r="E41" s="5" t="s">
        <v>14</v>
      </c>
      <c r="F41" s="2">
        <v>44148</v>
      </c>
      <c r="G41" t="s">
        <v>71</v>
      </c>
      <c r="H41" s="18" t="s">
        <v>88</v>
      </c>
      <c r="I41" s="1">
        <v>65000</v>
      </c>
      <c r="K41"/>
      <c r="L41"/>
    </row>
    <row r="42" spans="2:12">
      <c r="B42" s="8">
        <f>ROW()-3</f>
        <v>39</v>
      </c>
      <c r="C42" t="s">
        <v>45</v>
      </c>
      <c r="D42" s="5" t="s">
        <v>46</v>
      </c>
      <c r="E42" t="s">
        <v>14</v>
      </c>
      <c r="F42" s="2">
        <v>43466</v>
      </c>
      <c r="G42" s="9" t="s">
        <v>15</v>
      </c>
      <c r="I42" s="1">
        <v>69000</v>
      </c>
      <c r="K42"/>
      <c r="L42"/>
    </row>
    <row r="43" spans="2:12" hidden="1">
      <c r="B43" s="8">
        <f>ROW()-3</f>
        <v>40</v>
      </c>
      <c r="C43" t="s">
        <v>60</v>
      </c>
      <c r="D43" s="5" t="s">
        <v>9</v>
      </c>
      <c r="E43" s="5" t="s">
        <v>10</v>
      </c>
      <c r="F43" s="2">
        <v>43466</v>
      </c>
      <c r="G43" s="9" t="s">
        <v>11</v>
      </c>
      <c r="H43" s="10"/>
      <c r="I43" s="1">
        <v>150000</v>
      </c>
      <c r="K43"/>
      <c r="L43"/>
    </row>
    <row r="44" spans="2:12">
      <c r="B44" s="8">
        <f>ROW()-3</f>
        <v>41</v>
      </c>
      <c r="C44" t="s">
        <v>45</v>
      </c>
      <c r="D44" s="5" t="s">
        <v>46</v>
      </c>
      <c r="E44" t="s">
        <v>14</v>
      </c>
      <c r="F44" s="2">
        <v>43831</v>
      </c>
      <c r="G44" s="9" t="s">
        <v>15</v>
      </c>
      <c r="H44" s="19"/>
      <c r="I44" s="11">
        <v>5687.5</v>
      </c>
      <c r="K44"/>
      <c r="L44"/>
    </row>
    <row r="45" spans="2:12">
      <c r="B45" s="8">
        <f>ROW()-3</f>
        <v>42</v>
      </c>
      <c r="C45" t="s">
        <v>45</v>
      </c>
      <c r="D45" s="5" t="s">
        <v>46</v>
      </c>
      <c r="E45" t="s">
        <v>14</v>
      </c>
      <c r="F45" s="2">
        <v>43862</v>
      </c>
      <c r="G45" s="9" t="s">
        <v>15</v>
      </c>
      <c r="I45" s="1">
        <v>5650</v>
      </c>
      <c r="K45"/>
      <c r="L45"/>
    </row>
    <row r="46" spans="2:12">
      <c r="B46" s="8">
        <f>ROW()-3</f>
        <v>43</v>
      </c>
      <c r="C46" t="s">
        <v>45</v>
      </c>
      <c r="D46" s="5" t="s">
        <v>46</v>
      </c>
      <c r="E46" t="s">
        <v>14</v>
      </c>
      <c r="F46" s="2">
        <v>43891</v>
      </c>
      <c r="G46" s="9" t="s">
        <v>15</v>
      </c>
      <c r="I46" s="1">
        <v>5937.5</v>
      </c>
      <c r="K46"/>
      <c r="L46"/>
    </row>
    <row r="47" spans="2:12">
      <c r="B47" s="8">
        <f>ROW()-3</f>
        <v>44</v>
      </c>
      <c r="C47" t="s">
        <v>45</v>
      </c>
      <c r="D47" s="5" t="s">
        <v>46</v>
      </c>
      <c r="E47" t="s">
        <v>14</v>
      </c>
      <c r="F47" s="2">
        <v>43922</v>
      </c>
      <c r="G47" t="s">
        <v>15</v>
      </c>
      <c r="I47" s="11">
        <v>5950</v>
      </c>
      <c r="K47"/>
      <c r="L47"/>
    </row>
    <row r="48" spans="2:12" hidden="1">
      <c r="B48" s="8">
        <f>ROW()-3</f>
        <v>45</v>
      </c>
      <c r="C48" t="s">
        <v>12</v>
      </c>
      <c r="D48" s="5" t="s">
        <v>13</v>
      </c>
      <c r="E48" s="5" t="s">
        <v>10</v>
      </c>
      <c r="F48" s="2">
        <v>43831</v>
      </c>
      <c r="G48" s="9" t="s">
        <v>11</v>
      </c>
      <c r="H48" s="10"/>
      <c r="I48" s="1">
        <v>100000</v>
      </c>
      <c r="K48"/>
      <c r="L48"/>
    </row>
    <row r="49" spans="2:12">
      <c r="B49" s="8">
        <f>ROW()-3</f>
        <v>46</v>
      </c>
      <c r="C49" t="s">
        <v>45</v>
      </c>
      <c r="D49" s="5" t="s">
        <v>46</v>
      </c>
      <c r="E49" t="s">
        <v>14</v>
      </c>
      <c r="F49" s="2">
        <v>43952</v>
      </c>
      <c r="G49" t="s">
        <v>15</v>
      </c>
      <c r="I49" s="11">
        <v>6012.5</v>
      </c>
      <c r="K49"/>
      <c r="L49"/>
    </row>
    <row r="50" spans="2:12">
      <c r="B50" s="8">
        <f>ROW()-3</f>
        <v>47</v>
      </c>
      <c r="C50" t="s">
        <v>45</v>
      </c>
      <c r="D50" s="5" t="s">
        <v>46</v>
      </c>
      <c r="E50" t="s">
        <v>14</v>
      </c>
      <c r="F50" s="2">
        <v>43983</v>
      </c>
      <c r="G50" t="s">
        <v>15</v>
      </c>
      <c r="I50" s="11">
        <v>5912.5</v>
      </c>
      <c r="K50"/>
      <c r="L50"/>
    </row>
    <row r="51" spans="2:12">
      <c r="B51" s="8">
        <f>ROW()-3</f>
        <v>48</v>
      </c>
      <c r="C51" t="s">
        <v>45</v>
      </c>
      <c r="D51" s="5" t="s">
        <v>46</v>
      </c>
      <c r="E51" t="s">
        <v>14</v>
      </c>
      <c r="F51" s="2">
        <v>44013</v>
      </c>
      <c r="G51" s="9" t="s">
        <v>15</v>
      </c>
      <c r="I51" s="1">
        <v>5812.5</v>
      </c>
      <c r="K51"/>
      <c r="L51"/>
    </row>
    <row r="52" spans="2:12">
      <c r="B52" s="8">
        <f>ROW()-3</f>
        <v>49</v>
      </c>
      <c r="C52" t="s">
        <v>45</v>
      </c>
      <c r="D52" s="5" t="s">
        <v>46</v>
      </c>
      <c r="E52" t="s">
        <v>14</v>
      </c>
      <c r="F52" s="2">
        <v>44044</v>
      </c>
      <c r="G52" s="9" t="s">
        <v>15</v>
      </c>
      <c r="I52" s="1">
        <v>5850</v>
      </c>
      <c r="K52"/>
      <c r="L52"/>
    </row>
    <row r="53" spans="2:12">
      <c r="B53" s="8">
        <f>ROW()-3</f>
        <v>50</v>
      </c>
      <c r="C53" t="s">
        <v>45</v>
      </c>
      <c r="D53" s="5" t="s">
        <v>46</v>
      </c>
      <c r="E53" t="s">
        <v>14</v>
      </c>
      <c r="F53" s="2">
        <v>44075</v>
      </c>
      <c r="G53" s="9" t="s">
        <v>15</v>
      </c>
      <c r="I53" s="1">
        <v>5875</v>
      </c>
      <c r="K53"/>
      <c r="L53"/>
    </row>
    <row r="54" spans="2:12">
      <c r="B54" s="8">
        <f>ROW()-3</f>
        <v>51</v>
      </c>
      <c r="C54" t="s">
        <v>47</v>
      </c>
      <c r="D54" s="5" t="s">
        <v>47</v>
      </c>
      <c r="E54" t="s">
        <v>14</v>
      </c>
      <c r="F54" s="2">
        <v>43466</v>
      </c>
      <c r="G54" s="9" t="s">
        <v>15</v>
      </c>
      <c r="H54" s="19"/>
      <c r="I54" s="9">
        <v>152250</v>
      </c>
      <c r="K54"/>
      <c r="L54"/>
    </row>
    <row r="55" spans="2:12">
      <c r="B55" s="8">
        <f>ROW()-3</f>
        <v>52</v>
      </c>
      <c r="C55" t="s">
        <v>47</v>
      </c>
      <c r="D55" s="5" t="s">
        <v>48</v>
      </c>
      <c r="E55" t="s">
        <v>14</v>
      </c>
      <c r="F55" s="2">
        <v>43466</v>
      </c>
      <c r="G55" s="9" t="s">
        <v>15</v>
      </c>
      <c r="H55" s="19"/>
      <c r="I55" s="9">
        <v>114450</v>
      </c>
      <c r="K55"/>
      <c r="L55"/>
    </row>
    <row r="56" spans="2:12">
      <c r="B56" s="8">
        <f>ROW()-3</f>
        <v>53</v>
      </c>
      <c r="C56" t="s">
        <v>47</v>
      </c>
      <c r="D56" s="5" t="s">
        <v>48</v>
      </c>
      <c r="E56" t="s">
        <v>14</v>
      </c>
      <c r="F56" s="2">
        <v>43831</v>
      </c>
      <c r="G56" s="9" t="s">
        <v>15</v>
      </c>
      <c r="H56" s="19"/>
      <c r="I56" s="11">
        <v>24282.5</v>
      </c>
      <c r="K56"/>
      <c r="L56"/>
    </row>
    <row r="57" spans="2:12">
      <c r="B57" s="8">
        <f>ROW()-3</f>
        <v>54</v>
      </c>
      <c r="C57" t="s">
        <v>47</v>
      </c>
      <c r="D57" s="5" t="s">
        <v>48</v>
      </c>
      <c r="E57" t="s">
        <v>14</v>
      </c>
      <c r="F57" s="2">
        <v>43862</v>
      </c>
      <c r="G57" s="9" t="s">
        <v>15</v>
      </c>
      <c r="H57" s="19"/>
      <c r="I57" s="1">
        <v>23856.25</v>
      </c>
      <c r="K57"/>
      <c r="L57"/>
    </row>
    <row r="58" spans="2:12">
      <c r="B58" s="8">
        <f>ROW()-3</f>
        <v>55</v>
      </c>
      <c r="C58" t="s">
        <v>47</v>
      </c>
      <c r="D58" s="5" t="s">
        <v>48</v>
      </c>
      <c r="E58" t="s">
        <v>14</v>
      </c>
      <c r="F58" s="2">
        <v>43891</v>
      </c>
      <c r="G58" s="9" t="s">
        <v>15</v>
      </c>
      <c r="H58" s="19"/>
      <c r="I58" s="1">
        <v>24241.25</v>
      </c>
      <c r="K58"/>
      <c r="L58"/>
    </row>
    <row r="59" spans="2:12">
      <c r="B59" s="8">
        <f>ROW()-3</f>
        <v>56</v>
      </c>
      <c r="C59" t="s">
        <v>47</v>
      </c>
      <c r="D59" s="5" t="s">
        <v>48</v>
      </c>
      <c r="E59" s="5" t="s">
        <v>14</v>
      </c>
      <c r="F59" s="2">
        <v>43922</v>
      </c>
      <c r="G59" t="s">
        <v>15</v>
      </c>
      <c r="I59" s="1">
        <v>24612.5</v>
      </c>
      <c r="K59"/>
      <c r="L59"/>
    </row>
    <row r="60" spans="2:12">
      <c r="B60" s="8">
        <f>ROW()-3</f>
        <v>57</v>
      </c>
      <c r="C60" t="s">
        <v>47</v>
      </c>
      <c r="D60" s="5" t="s">
        <v>48</v>
      </c>
      <c r="E60" t="s">
        <v>14</v>
      </c>
      <c r="F60" s="2">
        <v>43952</v>
      </c>
      <c r="G60" t="s">
        <v>15</v>
      </c>
      <c r="I60" s="11">
        <v>24860</v>
      </c>
      <c r="K60"/>
      <c r="L60"/>
    </row>
    <row r="61" spans="2:12">
      <c r="B61" s="8">
        <f>ROW()-3</f>
        <v>58</v>
      </c>
      <c r="C61" t="s">
        <v>47</v>
      </c>
      <c r="D61" s="5" t="s">
        <v>48</v>
      </c>
      <c r="E61" t="s">
        <v>14</v>
      </c>
      <c r="F61" s="2">
        <v>43983</v>
      </c>
      <c r="G61" t="s">
        <v>15</v>
      </c>
      <c r="H61" s="19"/>
      <c r="I61" s="11">
        <v>24887.5</v>
      </c>
      <c r="K61"/>
      <c r="L61"/>
    </row>
    <row r="62" spans="2:12">
      <c r="B62" s="8">
        <f>ROW()-3</f>
        <v>59</v>
      </c>
      <c r="C62" t="s">
        <v>47</v>
      </c>
      <c r="D62" s="5" t="s">
        <v>48</v>
      </c>
      <c r="E62" t="s">
        <v>14</v>
      </c>
      <c r="F62" s="2">
        <v>44013</v>
      </c>
      <c r="G62" s="9" t="s">
        <v>15</v>
      </c>
      <c r="H62" s="19"/>
      <c r="I62" s="1">
        <v>24557.5</v>
      </c>
      <c r="K62"/>
      <c r="L62"/>
    </row>
    <row r="63" spans="2:12">
      <c r="B63" s="8">
        <f>ROW()-3</f>
        <v>60</v>
      </c>
      <c r="C63" t="s">
        <v>47</v>
      </c>
      <c r="D63" s="5" t="s">
        <v>48</v>
      </c>
      <c r="E63" t="s">
        <v>14</v>
      </c>
      <c r="F63" s="2">
        <v>44044</v>
      </c>
      <c r="G63" s="9" t="s">
        <v>15</v>
      </c>
      <c r="H63" s="19"/>
      <c r="I63" s="1">
        <v>24447.5</v>
      </c>
      <c r="K63"/>
      <c r="L63"/>
    </row>
    <row r="64" spans="2:12">
      <c r="B64" s="8">
        <f>ROW()-3</f>
        <v>61</v>
      </c>
      <c r="C64" t="s">
        <v>47</v>
      </c>
      <c r="D64" s="5" t="s">
        <v>48</v>
      </c>
      <c r="E64" t="s">
        <v>14</v>
      </c>
      <c r="F64" s="2">
        <v>44075</v>
      </c>
      <c r="G64" s="9" t="s">
        <v>15</v>
      </c>
      <c r="H64" s="19"/>
      <c r="I64" s="9">
        <v>24516.25</v>
      </c>
    </row>
    <row r="65" spans="2:9" hidden="1">
      <c r="B65" s="8">
        <f>ROW()-3</f>
        <v>62</v>
      </c>
      <c r="C65" t="s">
        <v>16</v>
      </c>
      <c r="D65" s="5" t="s">
        <v>16</v>
      </c>
      <c r="E65" s="5" t="s">
        <v>10</v>
      </c>
      <c r="F65" s="2">
        <v>43831</v>
      </c>
      <c r="G65" s="9" t="s">
        <v>15</v>
      </c>
      <c r="H65" s="10"/>
      <c r="I65" s="1">
        <v>78495</v>
      </c>
    </row>
    <row r="66" spans="2:9" ht="60">
      <c r="B66" s="6">
        <f>ROW()-3</f>
        <v>63</v>
      </c>
      <c r="C66" t="s">
        <v>47</v>
      </c>
      <c r="D66" s="5" t="s">
        <v>48</v>
      </c>
      <c r="E66" s="5" t="s">
        <v>14</v>
      </c>
      <c r="F66" s="2">
        <v>44148</v>
      </c>
      <c r="G66" t="s">
        <v>71</v>
      </c>
      <c r="H66" s="18" t="s">
        <v>85</v>
      </c>
      <c r="I66" s="1">
        <v>220000</v>
      </c>
    </row>
    <row r="67" spans="2:9" hidden="1">
      <c r="B67" s="8">
        <f>ROW()-3</f>
        <v>64</v>
      </c>
      <c r="C67" t="s">
        <v>42</v>
      </c>
      <c r="D67" s="5" t="s">
        <v>43</v>
      </c>
      <c r="E67" t="s">
        <v>10</v>
      </c>
      <c r="F67" s="2">
        <v>43831</v>
      </c>
      <c r="G67" s="9" t="s">
        <v>15</v>
      </c>
      <c r="H67" s="10"/>
      <c r="I67" s="11">
        <v>57735</v>
      </c>
    </row>
    <row r="68" spans="2:9" hidden="1">
      <c r="B68" s="8">
        <f>ROW()-3</f>
        <v>65</v>
      </c>
      <c r="C68" t="s">
        <v>44</v>
      </c>
      <c r="D68" s="5" t="s">
        <v>43</v>
      </c>
      <c r="E68" t="s">
        <v>10</v>
      </c>
      <c r="F68" s="2">
        <v>43831</v>
      </c>
      <c r="G68" s="9" t="s">
        <v>15</v>
      </c>
      <c r="H68" s="10"/>
      <c r="I68" s="11">
        <v>38145</v>
      </c>
    </row>
    <row r="69" spans="2:9">
      <c r="B69" s="8">
        <f>ROW()-3</f>
        <v>66</v>
      </c>
      <c r="C69" t="s">
        <v>49</v>
      </c>
      <c r="D69" s="5" t="s">
        <v>50</v>
      </c>
      <c r="E69" t="s">
        <v>14</v>
      </c>
      <c r="F69" s="2">
        <v>43466</v>
      </c>
      <c r="G69" s="9" t="s">
        <v>15</v>
      </c>
      <c r="I69" s="1">
        <v>22050</v>
      </c>
    </row>
    <row r="70" spans="2:9">
      <c r="B70" s="8">
        <f>ROW()-3</f>
        <v>67</v>
      </c>
      <c r="C70" t="s">
        <v>49</v>
      </c>
      <c r="D70" s="5" t="s">
        <v>50</v>
      </c>
      <c r="E70" t="s">
        <v>14</v>
      </c>
      <c r="F70" s="2">
        <v>43831</v>
      </c>
      <c r="G70" s="9" t="s">
        <v>15</v>
      </c>
      <c r="H70" s="19"/>
      <c r="I70" s="11">
        <v>1775</v>
      </c>
    </row>
    <row r="71" spans="2:9">
      <c r="B71" s="8">
        <f>ROW()-3</f>
        <v>68</v>
      </c>
      <c r="C71" t="s">
        <v>49</v>
      </c>
      <c r="D71" s="5" t="s">
        <v>50</v>
      </c>
      <c r="E71" t="s">
        <v>14</v>
      </c>
      <c r="F71" s="2">
        <v>43862</v>
      </c>
      <c r="G71" s="9" t="s">
        <v>15</v>
      </c>
      <c r="I71" s="1">
        <v>1762.5</v>
      </c>
    </row>
    <row r="72" spans="2:9">
      <c r="B72" s="8">
        <f>ROW()-3</f>
        <v>69</v>
      </c>
      <c r="C72" t="s">
        <v>49</v>
      </c>
      <c r="D72" s="5" t="s">
        <v>50</v>
      </c>
      <c r="E72" t="s">
        <v>14</v>
      </c>
      <c r="F72" s="2">
        <v>43891</v>
      </c>
      <c r="G72" s="9" t="s">
        <v>15</v>
      </c>
      <c r="H72" s="19"/>
      <c r="I72" s="1">
        <v>1875</v>
      </c>
    </row>
    <row r="73" spans="2:9">
      <c r="B73" s="8">
        <f>ROW()-3</f>
        <v>70</v>
      </c>
      <c r="C73" t="s">
        <v>49</v>
      </c>
      <c r="D73" s="5" t="s">
        <v>50</v>
      </c>
      <c r="E73" t="s">
        <v>14</v>
      </c>
      <c r="F73" s="2">
        <v>43922</v>
      </c>
      <c r="G73" t="s">
        <v>15</v>
      </c>
      <c r="I73" s="11">
        <v>1825</v>
      </c>
    </row>
    <row r="74" spans="2:9">
      <c r="B74" s="8">
        <f>ROW()-3</f>
        <v>71</v>
      </c>
      <c r="C74" t="s">
        <v>49</v>
      </c>
      <c r="D74" s="5" t="s">
        <v>50</v>
      </c>
      <c r="E74" t="s">
        <v>14</v>
      </c>
      <c r="F74" s="2">
        <v>43952</v>
      </c>
      <c r="G74" t="s">
        <v>15</v>
      </c>
      <c r="I74" s="11">
        <v>1837.5</v>
      </c>
    </row>
    <row r="75" spans="2:9">
      <c r="B75" s="8">
        <f>ROW()-3</f>
        <v>72</v>
      </c>
      <c r="C75" t="s">
        <v>49</v>
      </c>
      <c r="D75" s="5" t="s">
        <v>50</v>
      </c>
      <c r="E75" t="s">
        <v>14</v>
      </c>
      <c r="F75" s="2">
        <v>43983</v>
      </c>
      <c r="G75" t="s">
        <v>15</v>
      </c>
      <c r="H75" s="19"/>
      <c r="I75" s="11">
        <v>1762.5</v>
      </c>
    </row>
    <row r="76" spans="2:9">
      <c r="B76" s="8">
        <f>ROW()-3</f>
        <v>73</v>
      </c>
      <c r="C76" t="s">
        <v>49</v>
      </c>
      <c r="D76" s="5" t="s">
        <v>50</v>
      </c>
      <c r="E76" t="s">
        <v>14</v>
      </c>
      <c r="F76" s="2">
        <v>44013</v>
      </c>
      <c r="G76" s="9" t="s">
        <v>15</v>
      </c>
      <c r="I76" s="1">
        <v>1900</v>
      </c>
    </row>
    <row r="77" spans="2:9">
      <c r="B77" s="8">
        <f>ROW()-3</f>
        <v>74</v>
      </c>
      <c r="C77" t="s">
        <v>49</v>
      </c>
      <c r="D77" s="5" t="s">
        <v>50</v>
      </c>
      <c r="E77" t="s">
        <v>14</v>
      </c>
      <c r="F77" s="2">
        <v>44044</v>
      </c>
      <c r="G77" s="9" t="s">
        <v>15</v>
      </c>
      <c r="H77" s="19"/>
      <c r="I77" s="1">
        <v>1812.5</v>
      </c>
    </row>
    <row r="78" spans="2:9">
      <c r="B78" s="8">
        <f>ROW()-3</f>
        <v>75</v>
      </c>
      <c r="C78" t="s">
        <v>49</v>
      </c>
      <c r="D78" s="5" t="s">
        <v>50</v>
      </c>
      <c r="E78" t="s">
        <v>14</v>
      </c>
      <c r="F78" s="2">
        <v>44075</v>
      </c>
      <c r="G78" s="9" t="s">
        <v>15</v>
      </c>
      <c r="I78" s="1">
        <v>1662.5</v>
      </c>
    </row>
    <row r="79" spans="2:9" hidden="1">
      <c r="B79" s="8">
        <f>ROW()-3</f>
        <v>76</v>
      </c>
      <c r="C79" t="s">
        <v>60</v>
      </c>
      <c r="D79" s="5" t="s">
        <v>9</v>
      </c>
      <c r="E79" t="s">
        <v>10</v>
      </c>
      <c r="F79" s="2">
        <v>43831</v>
      </c>
      <c r="G79" s="9" t="s">
        <v>15</v>
      </c>
      <c r="H79" s="10"/>
      <c r="I79" s="11">
        <v>310200</v>
      </c>
    </row>
    <row r="80" spans="2:9">
      <c r="B80" s="8">
        <f>ROW()-3</f>
        <v>77</v>
      </c>
      <c r="C80" t="s">
        <v>52</v>
      </c>
      <c r="D80" s="5" t="s">
        <v>20</v>
      </c>
      <c r="E80" t="s">
        <v>14</v>
      </c>
      <c r="F80" s="2">
        <v>43466</v>
      </c>
      <c r="G80" s="9" t="s">
        <v>15</v>
      </c>
      <c r="I80" s="1">
        <v>10350</v>
      </c>
    </row>
    <row r="81" spans="2:9">
      <c r="B81" s="8">
        <f>ROW()-3</f>
        <v>78</v>
      </c>
      <c r="C81" t="s">
        <v>52</v>
      </c>
      <c r="D81" s="5" t="s">
        <v>20</v>
      </c>
      <c r="E81" t="s">
        <v>14</v>
      </c>
      <c r="F81" s="2">
        <v>43831</v>
      </c>
      <c r="G81" s="9" t="s">
        <v>15</v>
      </c>
      <c r="H81" s="19"/>
      <c r="I81" s="11">
        <v>1062.5</v>
      </c>
    </row>
    <row r="82" spans="2:9">
      <c r="B82" s="8">
        <f>ROW()-3</f>
        <v>79</v>
      </c>
      <c r="C82" t="s">
        <v>52</v>
      </c>
      <c r="D82" s="5" t="s">
        <v>20</v>
      </c>
      <c r="E82" t="s">
        <v>14</v>
      </c>
      <c r="F82" s="2">
        <v>43862</v>
      </c>
      <c r="G82" s="9" t="s">
        <v>15</v>
      </c>
      <c r="I82" s="1">
        <v>775</v>
      </c>
    </row>
    <row r="83" spans="2:9">
      <c r="B83" s="8">
        <f>ROW()-3</f>
        <v>80</v>
      </c>
      <c r="C83" t="s">
        <v>52</v>
      </c>
      <c r="D83" s="5" t="s">
        <v>20</v>
      </c>
      <c r="E83" t="s">
        <v>14</v>
      </c>
      <c r="F83" s="2">
        <v>43891</v>
      </c>
      <c r="G83" s="9" t="s">
        <v>15</v>
      </c>
      <c r="I83" s="1">
        <v>962.5</v>
      </c>
    </row>
    <row r="84" spans="2:9" hidden="1">
      <c r="B84" s="8">
        <f>ROW()-3</f>
        <v>81</v>
      </c>
      <c r="C84" t="s">
        <v>13</v>
      </c>
      <c r="D84" s="5" t="s">
        <v>13</v>
      </c>
      <c r="E84" t="s">
        <v>10</v>
      </c>
      <c r="F84" s="2">
        <v>43831</v>
      </c>
      <c r="G84" s="9" t="s">
        <v>15</v>
      </c>
      <c r="H84" s="10"/>
      <c r="I84" s="11">
        <v>108645</v>
      </c>
    </row>
    <row r="85" spans="2:9" hidden="1">
      <c r="B85" s="8">
        <f>ROW()-3</f>
        <v>82</v>
      </c>
      <c r="C85" t="s">
        <v>12</v>
      </c>
      <c r="D85" s="5" t="s">
        <v>13</v>
      </c>
      <c r="E85" t="s">
        <v>10</v>
      </c>
      <c r="F85" s="2">
        <v>43862</v>
      </c>
      <c r="G85" s="9" t="s">
        <v>15</v>
      </c>
      <c r="H85"/>
      <c r="I85" s="1">
        <v>114330</v>
      </c>
    </row>
    <row r="86" spans="2:9">
      <c r="B86" s="8">
        <f>ROW()-3</f>
        <v>83</v>
      </c>
      <c r="C86" t="s">
        <v>52</v>
      </c>
      <c r="D86" s="5" t="s">
        <v>20</v>
      </c>
      <c r="E86" s="5" t="s">
        <v>14</v>
      </c>
      <c r="F86" s="2">
        <v>43922</v>
      </c>
      <c r="G86" t="s">
        <v>15</v>
      </c>
      <c r="I86" s="1">
        <v>975</v>
      </c>
    </row>
    <row r="87" spans="2:9">
      <c r="B87" s="8">
        <f>ROW()-3</f>
        <v>84</v>
      </c>
      <c r="C87" t="s">
        <v>52</v>
      </c>
      <c r="D87" s="5" t="s">
        <v>20</v>
      </c>
      <c r="E87" t="s">
        <v>14</v>
      </c>
      <c r="F87" s="2">
        <v>43952</v>
      </c>
      <c r="G87" t="s">
        <v>15</v>
      </c>
      <c r="I87" s="11">
        <v>1012.5</v>
      </c>
    </row>
    <row r="88" spans="2:9">
      <c r="B88" s="8">
        <f>ROW()-3</f>
        <v>85</v>
      </c>
      <c r="C88" t="s">
        <v>52</v>
      </c>
      <c r="D88" s="5" t="s">
        <v>20</v>
      </c>
      <c r="E88" t="s">
        <v>14</v>
      </c>
      <c r="F88" s="2">
        <v>43983</v>
      </c>
      <c r="G88" t="s">
        <v>15</v>
      </c>
      <c r="I88" s="11">
        <v>1112.5</v>
      </c>
    </row>
    <row r="89" spans="2:9">
      <c r="B89" s="8">
        <f>ROW()-3</f>
        <v>86</v>
      </c>
      <c r="C89" t="s">
        <v>52</v>
      </c>
      <c r="D89" s="5" t="s">
        <v>20</v>
      </c>
      <c r="E89" t="s">
        <v>14</v>
      </c>
      <c r="F89" s="2">
        <v>44013</v>
      </c>
      <c r="G89" s="9" t="s">
        <v>15</v>
      </c>
      <c r="I89" s="1">
        <v>1050</v>
      </c>
    </row>
    <row r="90" spans="2:9" hidden="1">
      <c r="B90" s="8">
        <f>ROW()-3</f>
        <v>87</v>
      </c>
      <c r="C90" t="s">
        <v>19</v>
      </c>
      <c r="D90" s="5" t="s">
        <v>20</v>
      </c>
      <c r="E90" t="s">
        <v>10</v>
      </c>
      <c r="F90" s="2">
        <v>43862</v>
      </c>
      <c r="G90" s="9" t="s">
        <v>15</v>
      </c>
      <c r="H90" s="10"/>
      <c r="I90" s="1">
        <v>20658.75</v>
      </c>
    </row>
    <row r="91" spans="2:9">
      <c r="B91" s="8">
        <f>ROW()-3</f>
        <v>88</v>
      </c>
      <c r="C91" t="s">
        <v>52</v>
      </c>
      <c r="D91" s="5" t="s">
        <v>20</v>
      </c>
      <c r="E91" t="s">
        <v>14</v>
      </c>
      <c r="F91" s="2">
        <v>44044</v>
      </c>
      <c r="G91" s="9" t="s">
        <v>15</v>
      </c>
      <c r="I91" s="1">
        <v>937.5</v>
      </c>
    </row>
    <row r="92" spans="2:9">
      <c r="B92" s="8">
        <f>ROW()-3</f>
        <v>89</v>
      </c>
      <c r="C92" t="s">
        <v>52</v>
      </c>
      <c r="D92" s="5" t="s">
        <v>20</v>
      </c>
      <c r="E92" t="s">
        <v>14</v>
      </c>
      <c r="F92" s="2">
        <v>44075</v>
      </c>
      <c r="G92" s="9" t="s">
        <v>15</v>
      </c>
      <c r="I92" s="1">
        <v>925</v>
      </c>
    </row>
    <row r="93" spans="2:9">
      <c r="B93" s="8">
        <f>ROW()-3</f>
        <v>90</v>
      </c>
      <c r="C93" t="s">
        <v>53</v>
      </c>
      <c r="D93" s="5" t="s">
        <v>53</v>
      </c>
      <c r="E93" t="s">
        <v>14</v>
      </c>
      <c r="F93" s="2">
        <v>43466</v>
      </c>
      <c r="G93" s="9" t="s">
        <v>15</v>
      </c>
      <c r="H93" s="19"/>
      <c r="I93" s="9">
        <v>110850</v>
      </c>
    </row>
    <row r="94" spans="2:9">
      <c r="B94" s="8">
        <f>ROW()-3</f>
        <v>91</v>
      </c>
      <c r="C94" t="s">
        <v>53</v>
      </c>
      <c r="D94" s="5" t="s">
        <v>53</v>
      </c>
      <c r="E94" t="s">
        <v>14</v>
      </c>
      <c r="F94" s="2">
        <v>43831</v>
      </c>
      <c r="G94" s="9" t="s">
        <v>15</v>
      </c>
      <c r="H94" s="19"/>
      <c r="I94" s="11">
        <v>9791.25</v>
      </c>
    </row>
    <row r="95" spans="2:9">
      <c r="B95" s="8">
        <f>ROW()-3</f>
        <v>92</v>
      </c>
      <c r="C95" t="s">
        <v>53</v>
      </c>
      <c r="D95" s="5" t="s">
        <v>53</v>
      </c>
      <c r="E95" t="s">
        <v>14</v>
      </c>
      <c r="F95" s="2">
        <v>43862</v>
      </c>
      <c r="G95" s="9" t="s">
        <v>15</v>
      </c>
      <c r="H95" s="19"/>
      <c r="I95" s="1">
        <v>9778.1299999999992</v>
      </c>
    </row>
    <row r="96" spans="2:9" hidden="1">
      <c r="B96" s="8">
        <f>ROW()-3</f>
        <v>93</v>
      </c>
      <c r="C96" t="s">
        <v>42</v>
      </c>
      <c r="D96" s="5" t="s">
        <v>43</v>
      </c>
      <c r="E96" t="s">
        <v>10</v>
      </c>
      <c r="F96" s="2">
        <v>43862</v>
      </c>
      <c r="G96" s="9" t="s">
        <v>15</v>
      </c>
      <c r="H96"/>
      <c r="I96" s="1">
        <v>54255</v>
      </c>
    </row>
    <row r="97" spans="2:9" hidden="1">
      <c r="B97" s="8">
        <f>ROW()-3</f>
        <v>94</v>
      </c>
      <c r="C97" t="s">
        <v>44</v>
      </c>
      <c r="D97" s="5" t="s">
        <v>43</v>
      </c>
      <c r="E97" t="s">
        <v>10</v>
      </c>
      <c r="F97" s="2">
        <v>43862</v>
      </c>
      <c r="G97" s="9" t="s">
        <v>15</v>
      </c>
      <c r="H97"/>
      <c r="I97" s="1">
        <v>37035</v>
      </c>
    </row>
    <row r="98" spans="2:9">
      <c r="B98" s="8">
        <f>ROW()-3</f>
        <v>95</v>
      </c>
      <c r="C98" t="s">
        <v>53</v>
      </c>
      <c r="D98" s="5" t="s">
        <v>53</v>
      </c>
      <c r="E98" t="s">
        <v>14</v>
      </c>
      <c r="F98" s="2">
        <v>43891</v>
      </c>
      <c r="G98" s="9" t="s">
        <v>15</v>
      </c>
      <c r="H98" s="19"/>
      <c r="I98" s="1">
        <v>9804.3799999999992</v>
      </c>
    </row>
    <row r="99" spans="2:9">
      <c r="B99" s="8">
        <f>ROW()-3</f>
        <v>96</v>
      </c>
      <c r="C99" t="s">
        <v>53</v>
      </c>
      <c r="D99" s="5" t="s">
        <v>53</v>
      </c>
      <c r="E99" s="5" t="s">
        <v>14</v>
      </c>
      <c r="F99" s="2">
        <v>43922</v>
      </c>
      <c r="G99" t="s">
        <v>15</v>
      </c>
      <c r="I99" s="1">
        <v>9817.5</v>
      </c>
    </row>
    <row r="100" spans="2:9">
      <c r="B100" s="8">
        <f>ROW()-3</f>
        <v>97</v>
      </c>
      <c r="C100" t="s">
        <v>53</v>
      </c>
      <c r="D100" s="5" t="s">
        <v>53</v>
      </c>
      <c r="E100" t="s">
        <v>14</v>
      </c>
      <c r="F100" s="2">
        <v>43952</v>
      </c>
      <c r="G100" t="s">
        <v>15</v>
      </c>
      <c r="I100" s="11">
        <v>9935.6299999999992</v>
      </c>
    </row>
    <row r="101" spans="2:9">
      <c r="B101" s="8">
        <f>ROW()-3</f>
        <v>98</v>
      </c>
      <c r="C101" t="s">
        <v>53</v>
      </c>
      <c r="D101" s="5" t="s">
        <v>53</v>
      </c>
      <c r="E101" t="s">
        <v>14</v>
      </c>
      <c r="F101" s="2">
        <v>43983</v>
      </c>
      <c r="G101" t="s">
        <v>15</v>
      </c>
      <c r="H101" s="19"/>
      <c r="I101" s="11">
        <v>9686.25</v>
      </c>
    </row>
    <row r="102" spans="2:9">
      <c r="B102" s="8">
        <f>ROW()-3</f>
        <v>99</v>
      </c>
      <c r="C102" t="s">
        <v>53</v>
      </c>
      <c r="D102" s="5" t="s">
        <v>53</v>
      </c>
      <c r="E102" t="s">
        <v>14</v>
      </c>
      <c r="F102" s="2">
        <v>44013</v>
      </c>
      <c r="G102" s="9" t="s">
        <v>15</v>
      </c>
      <c r="I102" s="1">
        <v>9331.8799999999992</v>
      </c>
    </row>
    <row r="103" spans="2:9">
      <c r="B103" s="8">
        <f>ROW()-3</f>
        <v>100</v>
      </c>
      <c r="C103" t="s">
        <v>53</v>
      </c>
      <c r="D103" s="5" t="s">
        <v>53</v>
      </c>
      <c r="E103" t="s">
        <v>14</v>
      </c>
      <c r="F103" s="2">
        <v>44044</v>
      </c>
      <c r="G103" s="9" t="s">
        <v>15</v>
      </c>
      <c r="I103" s="1">
        <v>9463.1299999999992</v>
      </c>
    </row>
    <row r="104" spans="2:9" hidden="1">
      <c r="B104" s="8">
        <f>ROW()-3</f>
        <v>101</v>
      </c>
      <c r="C104" t="s">
        <v>16</v>
      </c>
      <c r="D104" s="5" t="s">
        <v>16</v>
      </c>
      <c r="E104" t="s">
        <v>10</v>
      </c>
      <c r="F104" s="2">
        <v>43862</v>
      </c>
      <c r="G104" s="9" t="s">
        <v>15</v>
      </c>
      <c r="H104"/>
      <c r="I104" s="1">
        <v>82680</v>
      </c>
    </row>
    <row r="105" spans="2:9">
      <c r="B105" s="8">
        <f>ROW()-3</f>
        <v>102</v>
      </c>
      <c r="C105" t="s">
        <v>53</v>
      </c>
      <c r="D105" s="5" t="s">
        <v>53</v>
      </c>
      <c r="E105" t="s">
        <v>14</v>
      </c>
      <c r="F105" s="2">
        <v>44075</v>
      </c>
      <c r="G105" s="9" t="s">
        <v>15</v>
      </c>
      <c r="I105" s="9">
        <v>9095.6299999999992</v>
      </c>
    </row>
    <row r="106" spans="2:9" ht="45">
      <c r="B106" s="6">
        <f>ROW()-3</f>
        <v>103</v>
      </c>
      <c r="C106" t="s">
        <v>53</v>
      </c>
      <c r="D106" t="s">
        <v>53</v>
      </c>
      <c r="E106" s="5" t="s">
        <v>14</v>
      </c>
      <c r="F106" s="2">
        <v>44174</v>
      </c>
      <c r="G106" t="s">
        <v>71</v>
      </c>
      <c r="H106" s="18" t="s">
        <v>94</v>
      </c>
      <c r="I106" s="1">
        <v>100000</v>
      </c>
    </row>
    <row r="107" spans="2:9">
      <c r="B107" s="8">
        <f>ROW()-3</f>
        <v>104</v>
      </c>
      <c r="C107" t="s">
        <v>8</v>
      </c>
      <c r="D107" s="5" t="s">
        <v>9</v>
      </c>
      <c r="E107" t="s">
        <v>14</v>
      </c>
      <c r="F107" s="2">
        <v>43466</v>
      </c>
      <c r="G107" s="9" t="s">
        <v>15</v>
      </c>
      <c r="I107" s="1">
        <v>188250</v>
      </c>
    </row>
    <row r="108" spans="2:9">
      <c r="B108" s="8">
        <f>ROW()-3</f>
        <v>105</v>
      </c>
      <c r="C108" t="s">
        <v>8</v>
      </c>
      <c r="D108" s="5" t="s">
        <v>9</v>
      </c>
      <c r="E108" t="s">
        <v>14</v>
      </c>
      <c r="F108" s="2">
        <v>43466</v>
      </c>
      <c r="G108" s="9" t="s">
        <v>15</v>
      </c>
      <c r="I108" s="1">
        <v>2796900</v>
      </c>
    </row>
    <row r="109" spans="2:9">
      <c r="B109" s="8">
        <f>ROW()-3</f>
        <v>106</v>
      </c>
      <c r="C109" t="s">
        <v>8</v>
      </c>
      <c r="D109" s="5" t="s">
        <v>9</v>
      </c>
      <c r="E109" t="s">
        <v>14</v>
      </c>
      <c r="F109" s="2">
        <v>43466</v>
      </c>
      <c r="G109" s="9" t="s">
        <v>15</v>
      </c>
      <c r="I109" s="1">
        <v>11100</v>
      </c>
    </row>
    <row r="110" spans="2:9">
      <c r="B110" s="8">
        <f>ROW()-3</f>
        <v>107</v>
      </c>
      <c r="C110" t="s">
        <v>54</v>
      </c>
      <c r="D110" s="5" t="s">
        <v>48</v>
      </c>
      <c r="E110" t="s">
        <v>14</v>
      </c>
      <c r="F110" s="2">
        <v>43466</v>
      </c>
      <c r="G110" s="9" t="s">
        <v>15</v>
      </c>
      <c r="I110" s="9">
        <v>150600</v>
      </c>
    </row>
    <row r="111" spans="2:9">
      <c r="B111" s="8">
        <f>ROW()-3</f>
        <v>108</v>
      </c>
      <c r="C111" t="s">
        <v>54</v>
      </c>
      <c r="D111" s="5" t="s">
        <v>48</v>
      </c>
      <c r="E111" t="s">
        <v>14</v>
      </c>
      <c r="F111" s="2">
        <v>43831</v>
      </c>
      <c r="G111" s="9" t="s">
        <v>15</v>
      </c>
      <c r="H111" s="19"/>
      <c r="I111" s="11">
        <v>13177.5</v>
      </c>
    </row>
    <row r="112" spans="2:9">
      <c r="B112" s="8">
        <f>ROW()-3</f>
        <v>109</v>
      </c>
      <c r="C112" t="s">
        <v>54</v>
      </c>
      <c r="D112" s="5" t="s">
        <v>48</v>
      </c>
      <c r="E112" t="s">
        <v>14</v>
      </c>
      <c r="F112" s="2">
        <v>43862</v>
      </c>
      <c r="G112" s="9" t="s">
        <v>15</v>
      </c>
      <c r="H112" s="19"/>
      <c r="I112" s="1">
        <v>13020</v>
      </c>
    </row>
    <row r="113" spans="2:9">
      <c r="B113" s="8">
        <f>ROW()-3</f>
        <v>110</v>
      </c>
      <c r="C113" t="s">
        <v>54</v>
      </c>
      <c r="D113" s="5" t="s">
        <v>48</v>
      </c>
      <c r="E113" t="s">
        <v>14</v>
      </c>
      <c r="F113" s="2">
        <v>43891</v>
      </c>
      <c r="G113" s="9" t="s">
        <v>15</v>
      </c>
      <c r="H113" s="19"/>
      <c r="I113" s="1">
        <v>12849.38</v>
      </c>
    </row>
    <row r="114" spans="2:9">
      <c r="B114" s="8">
        <f>ROW()-3</f>
        <v>111</v>
      </c>
      <c r="C114" t="s">
        <v>54</v>
      </c>
      <c r="D114" s="5" t="s">
        <v>48</v>
      </c>
      <c r="E114" s="5" t="s">
        <v>14</v>
      </c>
      <c r="F114" s="2">
        <v>43922</v>
      </c>
      <c r="G114" t="s">
        <v>15</v>
      </c>
      <c r="I114" s="1">
        <v>12350</v>
      </c>
    </row>
    <row r="115" spans="2:9">
      <c r="B115" s="8">
        <f>ROW()-3</f>
        <v>112</v>
      </c>
      <c r="C115" t="s">
        <v>54</v>
      </c>
      <c r="D115" s="5" t="s">
        <v>48</v>
      </c>
      <c r="E115" t="s">
        <v>14</v>
      </c>
      <c r="F115" s="2">
        <v>43952</v>
      </c>
      <c r="G115" t="s">
        <v>15</v>
      </c>
      <c r="I115" s="11">
        <v>9950</v>
      </c>
    </row>
    <row r="116" spans="2:9" hidden="1">
      <c r="B116" s="8">
        <f>ROW()-3</f>
        <v>113</v>
      </c>
      <c r="C116" t="s">
        <v>60</v>
      </c>
      <c r="D116" s="5" t="s">
        <v>9</v>
      </c>
      <c r="E116" t="s">
        <v>10</v>
      </c>
      <c r="F116" s="2">
        <v>43862</v>
      </c>
      <c r="G116" s="9" t="s">
        <v>15</v>
      </c>
      <c r="H116"/>
      <c r="I116" s="1">
        <v>313515</v>
      </c>
    </row>
    <row r="117" spans="2:9">
      <c r="B117" s="8">
        <f>ROW()-3</f>
        <v>114</v>
      </c>
      <c r="C117" t="s">
        <v>54</v>
      </c>
      <c r="D117" s="5" t="s">
        <v>48</v>
      </c>
      <c r="E117" t="s">
        <v>14</v>
      </c>
      <c r="F117" s="2">
        <v>43983</v>
      </c>
      <c r="G117" t="s">
        <v>15</v>
      </c>
      <c r="H117" s="19"/>
      <c r="I117" s="11">
        <v>9850</v>
      </c>
    </row>
    <row r="118" spans="2:9">
      <c r="B118" s="8">
        <f>ROW()-3</f>
        <v>115</v>
      </c>
      <c r="C118" t="s">
        <v>54</v>
      </c>
      <c r="D118" s="5" t="s">
        <v>48</v>
      </c>
      <c r="E118" t="s">
        <v>14</v>
      </c>
      <c r="F118" s="2">
        <v>44013</v>
      </c>
      <c r="G118" s="9" t="s">
        <v>15</v>
      </c>
      <c r="I118" s="1">
        <v>11537.5</v>
      </c>
    </row>
    <row r="119" spans="2:9">
      <c r="B119" s="8">
        <f>ROW()-3</f>
        <v>116</v>
      </c>
      <c r="C119" t="s">
        <v>54</v>
      </c>
      <c r="D119" s="5" t="s">
        <v>48</v>
      </c>
      <c r="E119" t="s">
        <v>14</v>
      </c>
      <c r="F119" s="2">
        <v>44044</v>
      </c>
      <c r="G119" s="9" t="s">
        <v>15</v>
      </c>
      <c r="I119" s="1">
        <v>10400</v>
      </c>
    </row>
    <row r="120" spans="2:9">
      <c r="B120" s="8">
        <f>ROW()-3</f>
        <v>117</v>
      </c>
      <c r="C120" t="s">
        <v>54</v>
      </c>
      <c r="D120" s="5" t="s">
        <v>48</v>
      </c>
      <c r="E120" t="s">
        <v>14</v>
      </c>
      <c r="F120" s="2">
        <v>44075</v>
      </c>
      <c r="G120" s="9" t="s">
        <v>15</v>
      </c>
      <c r="I120" s="9">
        <v>10825</v>
      </c>
    </row>
    <row r="121" spans="2:9" hidden="1">
      <c r="B121" s="8">
        <f>ROW()-3</f>
        <v>118</v>
      </c>
      <c r="C121" t="s">
        <v>12</v>
      </c>
      <c r="D121" s="5" t="s">
        <v>13</v>
      </c>
      <c r="E121" t="s">
        <v>10</v>
      </c>
      <c r="F121" s="2">
        <v>43891</v>
      </c>
      <c r="G121" s="9" t="s">
        <v>15</v>
      </c>
      <c r="H121"/>
      <c r="I121" s="1">
        <v>107310</v>
      </c>
    </row>
    <row r="122" spans="2:9" ht="30">
      <c r="B122" s="6">
        <f>ROW()-3</f>
        <v>119</v>
      </c>
      <c r="C122" t="s">
        <v>54</v>
      </c>
      <c r="D122" s="5" t="s">
        <v>48</v>
      </c>
      <c r="E122" s="5" t="s">
        <v>14</v>
      </c>
      <c r="F122" s="2">
        <v>44148</v>
      </c>
      <c r="G122" t="s">
        <v>71</v>
      </c>
      <c r="H122" s="18" t="s">
        <v>86</v>
      </c>
      <c r="I122" s="1">
        <v>130000</v>
      </c>
    </row>
    <row r="123" spans="2:9">
      <c r="B123" s="8">
        <f>ROW()-3</f>
        <v>120</v>
      </c>
      <c r="C123" t="s">
        <v>33</v>
      </c>
      <c r="D123" s="5" t="s">
        <v>33</v>
      </c>
      <c r="E123" t="s">
        <v>14</v>
      </c>
      <c r="F123" s="2">
        <v>43466</v>
      </c>
      <c r="G123" s="9" t="s">
        <v>15</v>
      </c>
      <c r="H123" s="19"/>
      <c r="I123" s="9">
        <v>55200</v>
      </c>
    </row>
    <row r="124" spans="2:9">
      <c r="B124" s="8">
        <f>ROW()-3</f>
        <v>121</v>
      </c>
      <c r="C124" t="s">
        <v>33</v>
      </c>
      <c r="D124" s="5" t="s">
        <v>33</v>
      </c>
      <c r="E124" t="s">
        <v>14</v>
      </c>
      <c r="F124" s="2">
        <v>43831</v>
      </c>
      <c r="G124" s="9" t="s">
        <v>15</v>
      </c>
      <c r="H124" s="19"/>
      <c r="I124" s="11">
        <v>4287.5</v>
      </c>
    </row>
    <row r="125" spans="2:9" hidden="1">
      <c r="B125" s="8">
        <f>ROW()-3</f>
        <v>122</v>
      </c>
      <c r="C125" t="s">
        <v>42</v>
      </c>
      <c r="D125" s="5" t="s">
        <v>43</v>
      </c>
      <c r="E125" t="s">
        <v>10</v>
      </c>
      <c r="F125" s="2">
        <v>43891</v>
      </c>
      <c r="G125" s="9" t="s">
        <v>15</v>
      </c>
      <c r="H125"/>
      <c r="I125" s="1">
        <v>42281.25</v>
      </c>
    </row>
    <row r="126" spans="2:9" hidden="1">
      <c r="B126" s="8">
        <f>ROW()-3</f>
        <v>123</v>
      </c>
      <c r="C126" t="s">
        <v>44</v>
      </c>
      <c r="D126" s="5" t="s">
        <v>43</v>
      </c>
      <c r="E126" t="s">
        <v>10</v>
      </c>
      <c r="F126" s="2">
        <v>43891</v>
      </c>
      <c r="G126" s="9" t="s">
        <v>15</v>
      </c>
      <c r="H126"/>
      <c r="I126" s="1">
        <v>33120</v>
      </c>
    </row>
    <row r="127" spans="2:9">
      <c r="B127" s="8">
        <f>ROW()-3</f>
        <v>124</v>
      </c>
      <c r="C127" t="s">
        <v>33</v>
      </c>
      <c r="D127" s="5" t="s">
        <v>33</v>
      </c>
      <c r="E127" t="s">
        <v>14</v>
      </c>
      <c r="F127" s="2">
        <v>43862</v>
      </c>
      <c r="G127" s="9" t="s">
        <v>15</v>
      </c>
      <c r="I127" s="1">
        <v>4425</v>
      </c>
    </row>
    <row r="128" spans="2:9">
      <c r="B128" s="8">
        <f>ROW()-3</f>
        <v>125</v>
      </c>
      <c r="C128" t="s">
        <v>33</v>
      </c>
      <c r="D128" s="5" t="s">
        <v>33</v>
      </c>
      <c r="E128" t="s">
        <v>14</v>
      </c>
      <c r="F128" s="2">
        <v>43891</v>
      </c>
      <c r="G128" s="9" t="s">
        <v>15</v>
      </c>
      <c r="H128" s="19"/>
      <c r="I128" s="1">
        <v>4425</v>
      </c>
    </row>
    <row r="129" spans="2:9">
      <c r="B129" s="8">
        <f>ROW()-3</f>
        <v>126</v>
      </c>
      <c r="C129" t="s">
        <v>33</v>
      </c>
      <c r="D129" s="5" t="s">
        <v>33</v>
      </c>
      <c r="E129" t="s">
        <v>14</v>
      </c>
      <c r="F129" s="2">
        <v>43922</v>
      </c>
      <c r="G129" t="s">
        <v>15</v>
      </c>
      <c r="I129" s="11">
        <v>4412.5</v>
      </c>
    </row>
    <row r="130" spans="2:9">
      <c r="B130" s="8">
        <f>ROW()-3</f>
        <v>127</v>
      </c>
      <c r="C130" t="s">
        <v>33</v>
      </c>
      <c r="D130" s="5" t="s">
        <v>33</v>
      </c>
      <c r="E130" t="s">
        <v>14</v>
      </c>
      <c r="F130" s="2">
        <v>43952</v>
      </c>
      <c r="G130" t="s">
        <v>15</v>
      </c>
      <c r="I130" s="11">
        <v>4687.5</v>
      </c>
    </row>
    <row r="131" spans="2:9">
      <c r="B131" s="8">
        <f>ROW()-3</f>
        <v>128</v>
      </c>
      <c r="C131" t="s">
        <v>33</v>
      </c>
      <c r="D131" s="5" t="s">
        <v>33</v>
      </c>
      <c r="E131" t="s">
        <v>14</v>
      </c>
      <c r="F131" s="2">
        <v>43983</v>
      </c>
      <c r="G131" t="s">
        <v>15</v>
      </c>
      <c r="H131" s="19"/>
      <c r="I131" s="11">
        <v>4687.5</v>
      </c>
    </row>
    <row r="132" spans="2:9">
      <c r="B132" s="8">
        <f>ROW()-3</f>
        <v>129</v>
      </c>
      <c r="C132" t="s">
        <v>33</v>
      </c>
      <c r="D132" s="5" t="s">
        <v>33</v>
      </c>
      <c r="E132" t="s">
        <v>14</v>
      </c>
      <c r="F132" s="2">
        <v>44013</v>
      </c>
      <c r="G132" s="9" t="s">
        <v>15</v>
      </c>
      <c r="I132" s="1">
        <v>4687.5</v>
      </c>
    </row>
    <row r="133" spans="2:9">
      <c r="B133" s="8">
        <f>ROW()-3</f>
        <v>130</v>
      </c>
      <c r="C133" t="s">
        <v>33</v>
      </c>
      <c r="D133" s="5" t="s">
        <v>33</v>
      </c>
      <c r="E133" t="s">
        <v>14</v>
      </c>
      <c r="F133" s="2">
        <v>44044</v>
      </c>
      <c r="G133" s="9" t="s">
        <v>15</v>
      </c>
      <c r="I133" s="1">
        <v>4837.5</v>
      </c>
    </row>
    <row r="134" spans="2:9">
      <c r="B134" s="8">
        <f>ROW()-3</f>
        <v>131</v>
      </c>
      <c r="C134" t="s">
        <v>33</v>
      </c>
      <c r="D134" s="5" t="s">
        <v>33</v>
      </c>
      <c r="E134" t="s">
        <v>14</v>
      </c>
      <c r="F134" s="2">
        <v>44075</v>
      </c>
      <c r="G134" s="9" t="s">
        <v>15</v>
      </c>
      <c r="I134" s="1">
        <v>4687.5</v>
      </c>
    </row>
    <row r="135" spans="2:9">
      <c r="B135" s="8">
        <f>ROW()-3</f>
        <v>132</v>
      </c>
      <c r="C135" t="s">
        <v>38</v>
      </c>
      <c r="D135" s="5" t="s">
        <v>20</v>
      </c>
      <c r="E135" t="s">
        <v>14</v>
      </c>
      <c r="F135" s="2">
        <v>43466</v>
      </c>
      <c r="G135" s="9" t="s">
        <v>15</v>
      </c>
      <c r="I135" s="1">
        <v>27450</v>
      </c>
    </row>
    <row r="136" spans="2:9">
      <c r="B136" s="8">
        <f>ROW()-3</f>
        <v>133</v>
      </c>
      <c r="C136" t="s">
        <v>38</v>
      </c>
      <c r="D136" s="5" t="s">
        <v>20</v>
      </c>
      <c r="E136" t="s">
        <v>14</v>
      </c>
      <c r="F136" s="2">
        <v>43831</v>
      </c>
      <c r="G136" s="9" t="s">
        <v>15</v>
      </c>
      <c r="H136" s="19"/>
      <c r="I136" s="11">
        <v>2375</v>
      </c>
    </row>
    <row r="137" spans="2:9">
      <c r="B137" s="8">
        <f>ROW()-3</f>
        <v>134</v>
      </c>
      <c r="C137" t="s">
        <v>38</v>
      </c>
      <c r="D137" s="5" t="s">
        <v>20</v>
      </c>
      <c r="E137" t="s">
        <v>14</v>
      </c>
      <c r="F137" s="2">
        <v>43862</v>
      </c>
      <c r="G137" s="9" t="s">
        <v>15</v>
      </c>
      <c r="I137" s="1">
        <v>2550</v>
      </c>
    </row>
    <row r="138" spans="2:9">
      <c r="B138" s="8">
        <f>ROW()-3</f>
        <v>135</v>
      </c>
      <c r="C138" t="s">
        <v>38</v>
      </c>
      <c r="D138" s="5" t="s">
        <v>20</v>
      </c>
      <c r="E138" t="s">
        <v>14</v>
      </c>
      <c r="F138" s="2">
        <v>43891</v>
      </c>
      <c r="G138" s="9" t="s">
        <v>15</v>
      </c>
      <c r="H138" s="19"/>
      <c r="I138" s="1">
        <v>2450</v>
      </c>
    </row>
    <row r="139" spans="2:9">
      <c r="B139" s="8">
        <f>ROW()-3</f>
        <v>136</v>
      </c>
      <c r="C139" t="s">
        <v>38</v>
      </c>
      <c r="D139" s="5" t="s">
        <v>20</v>
      </c>
      <c r="E139" t="s">
        <v>14</v>
      </c>
      <c r="F139" s="2">
        <v>43922</v>
      </c>
      <c r="G139" t="s">
        <v>15</v>
      </c>
      <c r="I139" s="11">
        <v>2387.5</v>
      </c>
    </row>
    <row r="140" spans="2:9">
      <c r="B140" s="8">
        <f>ROW()-3</f>
        <v>137</v>
      </c>
      <c r="C140" t="s">
        <v>38</v>
      </c>
      <c r="D140" s="5" t="s">
        <v>20</v>
      </c>
      <c r="E140" t="s">
        <v>14</v>
      </c>
      <c r="F140" s="2">
        <v>43952</v>
      </c>
      <c r="G140" t="s">
        <v>15</v>
      </c>
      <c r="I140" s="11">
        <v>2387.5</v>
      </c>
    </row>
    <row r="141" spans="2:9">
      <c r="B141" s="8">
        <f>ROW()-3</f>
        <v>138</v>
      </c>
      <c r="C141" t="s">
        <v>38</v>
      </c>
      <c r="D141" s="5" t="s">
        <v>20</v>
      </c>
      <c r="E141" t="s">
        <v>14</v>
      </c>
      <c r="F141" s="2">
        <v>43983</v>
      </c>
      <c r="G141" t="s">
        <v>15</v>
      </c>
      <c r="H141" s="19"/>
      <c r="I141" s="11">
        <v>2550</v>
      </c>
    </row>
    <row r="142" spans="2:9" hidden="1">
      <c r="B142" s="8">
        <f>ROW()-3</f>
        <v>139</v>
      </c>
      <c r="C142" t="s">
        <v>16</v>
      </c>
      <c r="D142" s="5" t="s">
        <v>16</v>
      </c>
      <c r="E142" t="s">
        <v>10</v>
      </c>
      <c r="F142" s="2">
        <v>43891</v>
      </c>
      <c r="G142" s="9" t="s">
        <v>15</v>
      </c>
      <c r="H142"/>
      <c r="I142" s="1">
        <v>79695</v>
      </c>
    </row>
    <row r="143" spans="2:9">
      <c r="B143" s="8">
        <f>ROW()-3</f>
        <v>140</v>
      </c>
      <c r="C143" t="s">
        <v>38</v>
      </c>
      <c r="D143" s="5" t="s">
        <v>20</v>
      </c>
      <c r="E143" t="s">
        <v>14</v>
      </c>
      <c r="F143" s="2">
        <v>44013</v>
      </c>
      <c r="G143" s="9" t="s">
        <v>15</v>
      </c>
      <c r="I143" s="1">
        <v>2575</v>
      </c>
    </row>
    <row r="144" spans="2:9">
      <c r="B144" s="8">
        <f>ROW()-3</f>
        <v>141</v>
      </c>
      <c r="C144" t="s">
        <v>38</v>
      </c>
      <c r="D144" s="5" t="s">
        <v>20</v>
      </c>
      <c r="E144" t="s">
        <v>14</v>
      </c>
      <c r="F144" s="2">
        <v>44044</v>
      </c>
      <c r="G144" s="9" t="s">
        <v>15</v>
      </c>
      <c r="I144" s="1">
        <v>2575</v>
      </c>
    </row>
    <row r="145" spans="2:9">
      <c r="B145" s="8">
        <f>ROW()-3</f>
        <v>142</v>
      </c>
      <c r="C145" t="s">
        <v>38</v>
      </c>
      <c r="D145" s="5" t="s">
        <v>20</v>
      </c>
      <c r="E145" t="s">
        <v>14</v>
      </c>
      <c r="F145" s="2">
        <v>44075</v>
      </c>
      <c r="G145" s="9" t="s">
        <v>15</v>
      </c>
      <c r="I145" s="1">
        <v>2575</v>
      </c>
    </row>
    <row r="146" spans="2:9" ht="30">
      <c r="B146" s="6">
        <f>ROW()-3</f>
        <v>143</v>
      </c>
      <c r="C146" t="s">
        <v>38</v>
      </c>
      <c r="D146" s="5" t="s">
        <v>20</v>
      </c>
      <c r="E146" s="5" t="s">
        <v>14</v>
      </c>
      <c r="F146" s="2">
        <v>44174</v>
      </c>
      <c r="G146" t="s">
        <v>71</v>
      </c>
      <c r="H146" s="18" t="s">
        <v>97</v>
      </c>
      <c r="I146" s="1">
        <v>30000</v>
      </c>
    </row>
    <row r="147" spans="2:9">
      <c r="B147" s="8">
        <f>ROW()-3</f>
        <v>144</v>
      </c>
      <c r="C147" t="s">
        <v>29</v>
      </c>
      <c r="D147" s="5" t="s">
        <v>30</v>
      </c>
      <c r="E147" t="s">
        <v>14</v>
      </c>
      <c r="F147" s="2">
        <v>43466</v>
      </c>
      <c r="G147" s="9" t="s">
        <v>15</v>
      </c>
      <c r="I147" s="9">
        <v>97800</v>
      </c>
    </row>
    <row r="148" spans="2:9">
      <c r="B148" s="8">
        <f>ROW()-3</f>
        <v>145</v>
      </c>
      <c r="C148" t="s">
        <v>29</v>
      </c>
      <c r="D148" s="5" t="s">
        <v>30</v>
      </c>
      <c r="E148" t="s">
        <v>14</v>
      </c>
      <c r="F148" s="2">
        <v>43831</v>
      </c>
      <c r="G148" s="9" t="s">
        <v>15</v>
      </c>
      <c r="H148" s="19"/>
      <c r="I148" s="11">
        <v>8649.3799999999992</v>
      </c>
    </row>
    <row r="149" spans="2:9">
      <c r="B149" s="8">
        <f>ROW()-3</f>
        <v>146</v>
      </c>
      <c r="C149" t="s">
        <v>29</v>
      </c>
      <c r="D149" s="5" t="s">
        <v>30</v>
      </c>
      <c r="E149" t="s">
        <v>14</v>
      </c>
      <c r="F149" s="2">
        <v>43862</v>
      </c>
      <c r="G149" s="9" t="s">
        <v>15</v>
      </c>
      <c r="H149" s="19"/>
      <c r="I149" s="1">
        <v>8636.25</v>
      </c>
    </row>
    <row r="150" spans="2:9">
      <c r="B150" s="8">
        <f>ROW()-3</f>
        <v>147</v>
      </c>
      <c r="C150" t="s">
        <v>29</v>
      </c>
      <c r="D150" s="5" t="s">
        <v>30</v>
      </c>
      <c r="E150" t="s">
        <v>14</v>
      </c>
      <c r="F150" s="2">
        <v>43891</v>
      </c>
      <c r="G150" s="9" t="s">
        <v>15</v>
      </c>
      <c r="I150" s="1">
        <v>8833.1299999999992</v>
      </c>
    </row>
    <row r="151" spans="2:9">
      <c r="B151" s="8">
        <f>ROW()-3</f>
        <v>148</v>
      </c>
      <c r="C151" t="s">
        <v>29</v>
      </c>
      <c r="D151" s="5" t="s">
        <v>30</v>
      </c>
      <c r="E151" t="s">
        <v>14</v>
      </c>
      <c r="F151" s="2">
        <v>43922</v>
      </c>
      <c r="G151" t="s">
        <v>15</v>
      </c>
      <c r="I151" s="11">
        <v>8728.1299999999992</v>
      </c>
    </row>
    <row r="152" spans="2:9" hidden="1">
      <c r="B152" s="8">
        <f>ROW()-3</f>
        <v>149</v>
      </c>
      <c r="C152" t="s">
        <v>60</v>
      </c>
      <c r="D152" s="5" t="s">
        <v>9</v>
      </c>
      <c r="E152" t="s">
        <v>10</v>
      </c>
      <c r="F152" s="2">
        <v>43891</v>
      </c>
      <c r="G152" s="9" t="s">
        <v>15</v>
      </c>
      <c r="H152"/>
      <c r="I152" s="1">
        <v>305100</v>
      </c>
    </row>
    <row r="153" spans="2:9">
      <c r="B153" s="8">
        <f>ROW()-3</f>
        <v>150</v>
      </c>
      <c r="C153" t="s">
        <v>29</v>
      </c>
      <c r="D153" s="5" t="s">
        <v>30</v>
      </c>
      <c r="E153" t="s">
        <v>14</v>
      </c>
      <c r="F153" s="2">
        <v>43952</v>
      </c>
      <c r="G153" t="s">
        <v>15</v>
      </c>
      <c r="I153" s="11">
        <v>8715</v>
      </c>
    </row>
    <row r="154" spans="2:9">
      <c r="B154" s="8">
        <f>ROW()-3</f>
        <v>151</v>
      </c>
      <c r="C154" t="s">
        <v>29</v>
      </c>
      <c r="D154" s="5" t="s">
        <v>30</v>
      </c>
      <c r="E154" t="s">
        <v>14</v>
      </c>
      <c r="F154" s="2">
        <v>43983</v>
      </c>
      <c r="G154" t="s">
        <v>15</v>
      </c>
      <c r="H154" s="19"/>
      <c r="I154" s="11">
        <v>8675.6299999999992</v>
      </c>
    </row>
    <row r="155" spans="2:9">
      <c r="B155" s="8">
        <f>ROW()-3</f>
        <v>152</v>
      </c>
      <c r="C155" t="s">
        <v>29</v>
      </c>
      <c r="D155" s="5" t="s">
        <v>30</v>
      </c>
      <c r="E155" t="s">
        <v>14</v>
      </c>
      <c r="F155" s="2">
        <v>44013</v>
      </c>
      <c r="G155" s="9" t="s">
        <v>15</v>
      </c>
      <c r="I155" s="1">
        <v>8662.5</v>
      </c>
    </row>
    <row r="156" spans="2:9">
      <c r="B156" s="8">
        <f>ROW()-3</f>
        <v>153</v>
      </c>
      <c r="C156" t="s">
        <v>29</v>
      </c>
      <c r="D156" s="5" t="s">
        <v>30</v>
      </c>
      <c r="E156" t="s">
        <v>14</v>
      </c>
      <c r="F156" s="2">
        <v>44044</v>
      </c>
      <c r="G156" s="9" t="s">
        <v>15</v>
      </c>
      <c r="I156" s="1">
        <v>8373.75</v>
      </c>
    </row>
    <row r="157" spans="2:9">
      <c r="B157" s="8">
        <f>ROW()-3</f>
        <v>154</v>
      </c>
      <c r="C157" t="s">
        <v>29</v>
      </c>
      <c r="D157" s="5" t="s">
        <v>30</v>
      </c>
      <c r="E157" t="s">
        <v>14</v>
      </c>
      <c r="F157" s="2">
        <v>44075</v>
      </c>
      <c r="G157" s="9" t="s">
        <v>15</v>
      </c>
      <c r="I157" s="1">
        <v>8058.75</v>
      </c>
    </row>
    <row r="158" spans="2:9" ht="30">
      <c r="B158" s="6">
        <f>ROW()-3</f>
        <v>155</v>
      </c>
      <c r="C158" t="s">
        <v>29</v>
      </c>
      <c r="D158" s="5" t="s">
        <v>30</v>
      </c>
      <c r="E158" s="5" t="s">
        <v>14</v>
      </c>
      <c r="F158" s="2">
        <v>44116</v>
      </c>
      <c r="G158" t="s">
        <v>71</v>
      </c>
      <c r="H158" s="18" t="s">
        <v>76</v>
      </c>
      <c r="I158" s="1">
        <v>140000</v>
      </c>
    </row>
    <row r="159" spans="2:9">
      <c r="B159" s="8">
        <f>ROW()-3</f>
        <v>156</v>
      </c>
      <c r="C159" t="s">
        <v>22</v>
      </c>
      <c r="D159" s="5" t="s">
        <v>23</v>
      </c>
      <c r="E159" t="s">
        <v>14</v>
      </c>
      <c r="F159" s="2">
        <v>43466</v>
      </c>
      <c r="G159" s="9" t="s">
        <v>15</v>
      </c>
      <c r="I159" s="9">
        <v>118200</v>
      </c>
    </row>
    <row r="160" spans="2:9">
      <c r="B160" s="8">
        <f>ROW()-3</f>
        <v>157</v>
      </c>
      <c r="C160" t="s">
        <v>22</v>
      </c>
      <c r="D160" s="5" t="s">
        <v>23</v>
      </c>
      <c r="E160" t="s">
        <v>14</v>
      </c>
      <c r="F160" s="2">
        <v>43831</v>
      </c>
      <c r="G160" s="9" t="s">
        <v>15</v>
      </c>
      <c r="H160" s="19"/>
      <c r="I160" s="11">
        <v>10447.5</v>
      </c>
    </row>
    <row r="161" spans="2:9">
      <c r="B161" s="8">
        <f>ROW()-3</f>
        <v>158</v>
      </c>
      <c r="C161" t="s">
        <v>22</v>
      </c>
      <c r="D161" s="5" t="s">
        <v>23</v>
      </c>
      <c r="E161" t="s">
        <v>14</v>
      </c>
      <c r="F161" s="2">
        <v>43862</v>
      </c>
      <c r="G161" s="9" t="s">
        <v>15</v>
      </c>
      <c r="H161" s="19"/>
      <c r="I161" s="1">
        <v>9082.5</v>
      </c>
    </row>
    <row r="162" spans="2:9">
      <c r="B162" s="8">
        <f>ROW()-3</f>
        <v>159</v>
      </c>
      <c r="C162" t="s">
        <v>22</v>
      </c>
      <c r="D162" s="5" t="s">
        <v>23</v>
      </c>
      <c r="E162" t="s">
        <v>14</v>
      </c>
      <c r="F162" s="2">
        <v>43891</v>
      </c>
      <c r="G162" s="9" t="s">
        <v>15</v>
      </c>
      <c r="I162" s="1">
        <v>9318.75</v>
      </c>
    </row>
    <row r="163" spans="2:9">
      <c r="B163" s="8">
        <f>ROW()-3</f>
        <v>160</v>
      </c>
      <c r="C163" t="s">
        <v>22</v>
      </c>
      <c r="D163" s="5" t="s">
        <v>23</v>
      </c>
      <c r="E163" s="5" t="s">
        <v>14</v>
      </c>
      <c r="F163" s="2">
        <v>43922</v>
      </c>
      <c r="G163" t="s">
        <v>15</v>
      </c>
      <c r="I163" s="1">
        <v>9686.25</v>
      </c>
    </row>
    <row r="164" spans="2:9">
      <c r="B164" s="8">
        <f>ROW()-3</f>
        <v>161</v>
      </c>
      <c r="C164" t="s">
        <v>22</v>
      </c>
      <c r="D164" s="5" t="s">
        <v>23</v>
      </c>
      <c r="E164" t="s">
        <v>14</v>
      </c>
      <c r="F164" s="2">
        <v>43952</v>
      </c>
      <c r="G164" t="s">
        <v>15</v>
      </c>
      <c r="I164" s="11">
        <v>9633.75</v>
      </c>
    </row>
    <row r="165" spans="2:9">
      <c r="B165" s="8">
        <f>ROW()-3</f>
        <v>162</v>
      </c>
      <c r="C165" t="s">
        <v>22</v>
      </c>
      <c r="D165" s="5" t="s">
        <v>23</v>
      </c>
      <c r="E165" t="s">
        <v>14</v>
      </c>
      <c r="F165" s="2">
        <v>43983</v>
      </c>
      <c r="G165" t="s">
        <v>15</v>
      </c>
      <c r="H165" s="19"/>
      <c r="I165" s="11">
        <v>10132.5</v>
      </c>
    </row>
    <row r="166" spans="2:9">
      <c r="B166" s="8">
        <f>ROW()-3</f>
        <v>163</v>
      </c>
      <c r="C166" t="s">
        <v>22</v>
      </c>
      <c r="D166" s="5" t="s">
        <v>23</v>
      </c>
      <c r="E166" t="s">
        <v>14</v>
      </c>
      <c r="F166" s="2">
        <v>44013</v>
      </c>
      <c r="G166" s="9" t="s">
        <v>15</v>
      </c>
      <c r="I166" s="1">
        <v>10565.63</v>
      </c>
    </row>
    <row r="167" spans="2:9">
      <c r="B167" s="8">
        <f>ROW()-3</f>
        <v>164</v>
      </c>
      <c r="C167" t="s">
        <v>22</v>
      </c>
      <c r="D167" s="5" t="s">
        <v>23</v>
      </c>
      <c r="E167" t="s">
        <v>14</v>
      </c>
      <c r="F167" s="2">
        <v>44044</v>
      </c>
      <c r="G167" s="9" t="s">
        <v>15</v>
      </c>
      <c r="I167" s="1">
        <v>10185</v>
      </c>
    </row>
    <row r="168" spans="2:9">
      <c r="B168" s="8">
        <f>ROW()-3</f>
        <v>165</v>
      </c>
      <c r="C168" t="s">
        <v>22</v>
      </c>
      <c r="D168" s="5" t="s">
        <v>23</v>
      </c>
      <c r="E168" t="s">
        <v>14</v>
      </c>
      <c r="F168" s="2">
        <v>44075</v>
      </c>
      <c r="G168" s="9" t="s">
        <v>15</v>
      </c>
      <c r="I168" s="9">
        <v>10355.629999999999</v>
      </c>
    </row>
    <row r="169" spans="2:9">
      <c r="B169" s="8">
        <f>ROW()-3</f>
        <v>166</v>
      </c>
      <c r="C169" t="s">
        <v>61</v>
      </c>
      <c r="D169" s="5" t="s">
        <v>62</v>
      </c>
      <c r="E169" t="s">
        <v>14</v>
      </c>
      <c r="F169" s="2">
        <v>43466</v>
      </c>
      <c r="G169" s="9" t="s">
        <v>15</v>
      </c>
      <c r="H169" s="19"/>
      <c r="I169" s="9">
        <v>175950</v>
      </c>
    </row>
    <row r="170" spans="2:9">
      <c r="B170" s="8">
        <f>ROW()-3</f>
        <v>167</v>
      </c>
      <c r="C170" t="s">
        <v>61</v>
      </c>
      <c r="D170" s="5" t="s">
        <v>62</v>
      </c>
      <c r="E170" t="s">
        <v>14</v>
      </c>
      <c r="F170" s="2">
        <v>43831</v>
      </c>
      <c r="G170" s="9" t="s">
        <v>15</v>
      </c>
      <c r="H170" s="19"/>
      <c r="I170" s="11">
        <v>15710.63</v>
      </c>
    </row>
    <row r="171" spans="2:9">
      <c r="B171" s="8">
        <f>ROW()-3</f>
        <v>168</v>
      </c>
      <c r="C171" t="s">
        <v>61</v>
      </c>
      <c r="D171" s="5" t="s">
        <v>62</v>
      </c>
      <c r="E171" t="s">
        <v>14</v>
      </c>
      <c r="F171" s="2">
        <v>43862</v>
      </c>
      <c r="G171" s="9" t="s">
        <v>15</v>
      </c>
      <c r="H171" s="19"/>
      <c r="I171" s="1">
        <v>15408.75</v>
      </c>
    </row>
    <row r="172" spans="2:9">
      <c r="B172" s="8">
        <f>ROW()-3</f>
        <v>169</v>
      </c>
      <c r="C172" t="s">
        <v>61</v>
      </c>
      <c r="D172" s="5" t="s">
        <v>62</v>
      </c>
      <c r="E172" t="s">
        <v>14</v>
      </c>
      <c r="F172" s="2">
        <v>43891</v>
      </c>
      <c r="G172" s="9" t="s">
        <v>15</v>
      </c>
      <c r="H172" s="19"/>
      <c r="I172" s="1">
        <v>15159.38</v>
      </c>
    </row>
    <row r="173" spans="2:9">
      <c r="B173" s="8">
        <f>ROW()-3</f>
        <v>170</v>
      </c>
      <c r="C173" t="s">
        <v>61</v>
      </c>
      <c r="D173" s="5" t="s">
        <v>62</v>
      </c>
      <c r="E173" s="5" t="s">
        <v>14</v>
      </c>
      <c r="F173" s="2">
        <v>43922</v>
      </c>
      <c r="G173" t="s">
        <v>15</v>
      </c>
      <c r="I173" s="1">
        <v>15211.88</v>
      </c>
    </row>
    <row r="174" spans="2:9">
      <c r="B174" s="8">
        <f>ROW()-3</f>
        <v>171</v>
      </c>
      <c r="C174" t="s">
        <v>61</v>
      </c>
      <c r="D174" s="5" t="s">
        <v>62</v>
      </c>
      <c r="E174" t="s">
        <v>14</v>
      </c>
      <c r="F174" s="2">
        <v>43952</v>
      </c>
      <c r="G174" t="s">
        <v>15</v>
      </c>
      <c r="I174" s="11">
        <v>14025</v>
      </c>
    </row>
    <row r="175" spans="2:9">
      <c r="B175" s="8">
        <f>ROW()-3</f>
        <v>172</v>
      </c>
      <c r="C175" t="s">
        <v>61</v>
      </c>
      <c r="D175" s="5" t="s">
        <v>62</v>
      </c>
      <c r="E175" t="s">
        <v>14</v>
      </c>
      <c r="F175" s="2">
        <v>43983</v>
      </c>
      <c r="G175" t="s">
        <v>15</v>
      </c>
      <c r="H175" s="19"/>
      <c r="I175" s="11">
        <v>13700</v>
      </c>
    </row>
    <row r="176" spans="2:9">
      <c r="B176" s="8">
        <f>ROW()-3</f>
        <v>173</v>
      </c>
      <c r="C176" t="s">
        <v>61</v>
      </c>
      <c r="D176" s="5" t="s">
        <v>62</v>
      </c>
      <c r="E176" t="s">
        <v>14</v>
      </c>
      <c r="F176" s="2">
        <v>44013</v>
      </c>
      <c r="G176" s="9" t="s">
        <v>15</v>
      </c>
      <c r="I176" s="1">
        <v>13562.5</v>
      </c>
    </row>
    <row r="177" spans="2:9">
      <c r="B177" s="8">
        <f>ROW()-3</f>
        <v>174</v>
      </c>
      <c r="C177" t="s">
        <v>61</v>
      </c>
      <c r="D177" s="5" t="s">
        <v>62</v>
      </c>
      <c r="E177" t="s">
        <v>14</v>
      </c>
      <c r="F177" s="2">
        <v>44044</v>
      </c>
      <c r="G177" s="9" t="s">
        <v>15</v>
      </c>
      <c r="I177" s="1">
        <v>13625</v>
      </c>
    </row>
    <row r="178" spans="2:9">
      <c r="B178" s="8">
        <f>ROW()-3</f>
        <v>175</v>
      </c>
      <c r="C178" t="s">
        <v>61</v>
      </c>
      <c r="D178" s="5" t="s">
        <v>62</v>
      </c>
      <c r="E178" t="s">
        <v>14</v>
      </c>
      <c r="F178" s="2">
        <v>44075</v>
      </c>
      <c r="G178" s="9" t="s">
        <v>15</v>
      </c>
      <c r="I178" s="9">
        <v>13212.5</v>
      </c>
    </row>
    <row r="179" spans="2:9" ht="30">
      <c r="B179" s="6">
        <f>ROW()-3</f>
        <v>176</v>
      </c>
      <c r="C179" t="s">
        <v>61</v>
      </c>
      <c r="D179" s="5" t="s">
        <v>62</v>
      </c>
      <c r="E179" s="5" t="s">
        <v>14</v>
      </c>
      <c r="F179" s="2">
        <v>44116</v>
      </c>
      <c r="G179" t="s">
        <v>71</v>
      </c>
      <c r="H179" s="18" t="s">
        <v>74</v>
      </c>
      <c r="I179" s="1">
        <v>220000</v>
      </c>
    </row>
    <row r="180" spans="2:9" ht="45">
      <c r="B180" s="8">
        <f>ROW()-3</f>
        <v>177</v>
      </c>
      <c r="C180" t="s">
        <v>61</v>
      </c>
      <c r="D180" s="5" t="s">
        <v>62</v>
      </c>
      <c r="E180" s="5" t="s">
        <v>14</v>
      </c>
      <c r="F180" s="2">
        <v>44166</v>
      </c>
      <c r="G180" s="9" t="s">
        <v>71</v>
      </c>
      <c r="H180" s="19" t="s">
        <v>93</v>
      </c>
      <c r="I180" s="1">
        <v>190000</v>
      </c>
    </row>
    <row r="181" spans="2:9" hidden="1">
      <c r="B181" s="6">
        <f>ROW()-3</f>
        <v>178</v>
      </c>
      <c r="C181" t="s">
        <v>16</v>
      </c>
      <c r="D181" s="5" t="s">
        <v>16</v>
      </c>
      <c r="E181" t="s">
        <v>10</v>
      </c>
      <c r="F181" s="2">
        <v>43922</v>
      </c>
      <c r="G181" t="s">
        <v>15</v>
      </c>
      <c r="H181"/>
      <c r="I181" s="11">
        <v>69327.5</v>
      </c>
    </row>
    <row r="182" spans="2:9">
      <c r="B182" s="8">
        <f>ROW()-3</f>
        <v>179</v>
      </c>
      <c r="C182" t="s">
        <v>25</v>
      </c>
      <c r="D182" s="5" t="s">
        <v>25</v>
      </c>
      <c r="E182" t="s">
        <v>14</v>
      </c>
      <c r="F182" s="2">
        <v>43466</v>
      </c>
      <c r="G182" s="9" t="s">
        <v>15</v>
      </c>
      <c r="I182" s="9">
        <v>135900</v>
      </c>
    </row>
    <row r="183" spans="2:9">
      <c r="B183" s="8">
        <f>ROW()-3</f>
        <v>180</v>
      </c>
      <c r="C183" t="s">
        <v>25</v>
      </c>
      <c r="D183" s="5" t="s">
        <v>25</v>
      </c>
      <c r="E183" t="s">
        <v>14</v>
      </c>
      <c r="F183" s="2">
        <v>43831</v>
      </c>
      <c r="G183" s="9" t="s">
        <v>15</v>
      </c>
      <c r="H183" s="19"/>
      <c r="I183" s="11">
        <v>11851.88</v>
      </c>
    </row>
    <row r="184" spans="2:9">
      <c r="B184" s="8">
        <f>ROW()-3</f>
        <v>181</v>
      </c>
      <c r="C184" t="s">
        <v>25</v>
      </c>
      <c r="D184" s="5" t="s">
        <v>25</v>
      </c>
      <c r="E184" t="s">
        <v>14</v>
      </c>
      <c r="F184" s="2">
        <v>43862</v>
      </c>
      <c r="G184" s="9" t="s">
        <v>15</v>
      </c>
      <c r="H184" s="19"/>
      <c r="I184" s="1">
        <v>11694.38</v>
      </c>
    </row>
    <row r="185" spans="2:9">
      <c r="B185" s="8">
        <f>ROW()-3</f>
        <v>182</v>
      </c>
      <c r="C185" t="s">
        <v>25</v>
      </c>
      <c r="D185" s="5" t="s">
        <v>25</v>
      </c>
      <c r="E185" t="s">
        <v>14</v>
      </c>
      <c r="F185" s="2">
        <v>43891</v>
      </c>
      <c r="G185" s="9" t="s">
        <v>15</v>
      </c>
      <c r="H185" s="19"/>
      <c r="I185" s="1">
        <v>11996.25</v>
      </c>
    </row>
    <row r="186" spans="2:9">
      <c r="B186" s="8">
        <f>ROW()-3</f>
        <v>183</v>
      </c>
      <c r="C186" t="s">
        <v>25</v>
      </c>
      <c r="D186" s="5" t="s">
        <v>25</v>
      </c>
      <c r="E186" s="5" t="s">
        <v>14</v>
      </c>
      <c r="F186" s="2">
        <v>43922</v>
      </c>
      <c r="G186" t="s">
        <v>15</v>
      </c>
      <c r="I186" s="1">
        <v>12022.5</v>
      </c>
    </row>
    <row r="187" spans="2:9">
      <c r="B187" s="8">
        <f>ROW()-3</f>
        <v>184</v>
      </c>
      <c r="C187" t="s">
        <v>25</v>
      </c>
      <c r="D187" s="5" t="s">
        <v>25</v>
      </c>
      <c r="E187" t="s">
        <v>14</v>
      </c>
      <c r="F187" s="2">
        <v>43952</v>
      </c>
      <c r="G187" t="s">
        <v>15</v>
      </c>
      <c r="I187" s="11">
        <v>12206.25</v>
      </c>
    </row>
    <row r="188" spans="2:9">
      <c r="B188" s="8">
        <f>ROW()-3</f>
        <v>185</v>
      </c>
      <c r="C188" t="s">
        <v>25</v>
      </c>
      <c r="D188" s="5" t="s">
        <v>25</v>
      </c>
      <c r="E188" t="s">
        <v>14</v>
      </c>
      <c r="F188" s="2">
        <v>43983</v>
      </c>
      <c r="G188" t="s">
        <v>15</v>
      </c>
      <c r="H188" s="19"/>
      <c r="I188" s="11">
        <v>11865</v>
      </c>
    </row>
    <row r="189" spans="2:9">
      <c r="B189" s="8">
        <f>ROW()-3</f>
        <v>186</v>
      </c>
      <c r="C189" t="s">
        <v>25</v>
      </c>
      <c r="D189" s="5" t="s">
        <v>25</v>
      </c>
      <c r="E189" t="s">
        <v>14</v>
      </c>
      <c r="F189" s="2">
        <v>44013</v>
      </c>
      <c r="G189" s="9" t="s">
        <v>15</v>
      </c>
      <c r="I189" s="1">
        <v>11996.25</v>
      </c>
    </row>
    <row r="190" spans="2:9">
      <c r="B190" s="8">
        <f>ROW()-3</f>
        <v>187</v>
      </c>
      <c r="C190" t="s">
        <v>25</v>
      </c>
      <c r="D190" s="5" t="s">
        <v>25</v>
      </c>
      <c r="E190" t="s">
        <v>14</v>
      </c>
      <c r="F190" s="2">
        <v>44044</v>
      </c>
      <c r="G190" s="9" t="s">
        <v>15</v>
      </c>
      <c r="I190" s="1">
        <v>12258.75</v>
      </c>
    </row>
    <row r="191" spans="2:9">
      <c r="B191" s="8">
        <f>ROW()-3</f>
        <v>188</v>
      </c>
      <c r="C191" t="s">
        <v>25</v>
      </c>
      <c r="D191" s="5" t="s">
        <v>25</v>
      </c>
      <c r="E191" t="s">
        <v>14</v>
      </c>
      <c r="F191" s="2">
        <v>44075</v>
      </c>
      <c r="G191" s="9" t="s">
        <v>15</v>
      </c>
      <c r="I191" s="9">
        <v>11812.5</v>
      </c>
    </row>
    <row r="192" spans="2:9" ht="45">
      <c r="B192" s="8">
        <f>ROW()-3</f>
        <v>189</v>
      </c>
      <c r="C192" t="s">
        <v>25</v>
      </c>
      <c r="D192" s="5" t="s">
        <v>25</v>
      </c>
      <c r="E192" s="5" t="s">
        <v>14</v>
      </c>
      <c r="F192" s="2">
        <v>44182</v>
      </c>
      <c r="G192" t="s">
        <v>71</v>
      </c>
      <c r="H192" s="18" t="s">
        <v>103</v>
      </c>
      <c r="I192" s="1">
        <v>185000</v>
      </c>
    </row>
    <row r="193" spans="2:9">
      <c r="B193" s="8">
        <f>ROW()-3</f>
        <v>190</v>
      </c>
      <c r="C193" t="s">
        <v>34</v>
      </c>
      <c r="D193" s="5" t="s">
        <v>35</v>
      </c>
      <c r="E193" t="s">
        <v>14</v>
      </c>
      <c r="F193" s="2">
        <v>43466</v>
      </c>
      <c r="G193" s="9" t="s">
        <v>15</v>
      </c>
      <c r="H193" s="19"/>
      <c r="I193" s="9">
        <v>44250</v>
      </c>
    </row>
    <row r="194" spans="2:9">
      <c r="B194" s="8">
        <f>ROW()-3</f>
        <v>191</v>
      </c>
      <c r="C194" t="s">
        <v>34</v>
      </c>
      <c r="D194" s="5" t="s">
        <v>35</v>
      </c>
      <c r="E194" t="s">
        <v>14</v>
      </c>
      <c r="F194" s="2">
        <v>43831</v>
      </c>
      <c r="G194" s="9" t="s">
        <v>15</v>
      </c>
      <c r="H194" s="19"/>
      <c r="I194" s="11">
        <v>3925</v>
      </c>
    </row>
    <row r="195" spans="2:9">
      <c r="B195" s="8">
        <f>ROW()-3</f>
        <v>192</v>
      </c>
      <c r="C195" t="s">
        <v>34</v>
      </c>
      <c r="D195" s="5" t="s">
        <v>35</v>
      </c>
      <c r="E195" t="s">
        <v>14</v>
      </c>
      <c r="F195" s="2">
        <v>43862</v>
      </c>
      <c r="G195" s="9" t="s">
        <v>15</v>
      </c>
      <c r="I195" s="1">
        <v>3825</v>
      </c>
    </row>
    <row r="196" spans="2:9">
      <c r="B196" s="8">
        <f>ROW()-3</f>
        <v>193</v>
      </c>
      <c r="C196" t="s">
        <v>34</v>
      </c>
      <c r="D196" s="15" t="s">
        <v>35</v>
      </c>
      <c r="E196" t="s">
        <v>14</v>
      </c>
      <c r="F196" s="2">
        <v>43891</v>
      </c>
      <c r="G196" s="9" t="s">
        <v>15</v>
      </c>
      <c r="H196" s="19"/>
      <c r="I196" s="1">
        <v>4025</v>
      </c>
    </row>
    <row r="197" spans="2:9">
      <c r="B197" s="8">
        <f>ROW()-3</f>
        <v>194</v>
      </c>
      <c r="C197" t="s">
        <v>34</v>
      </c>
      <c r="D197" s="5" t="s">
        <v>35</v>
      </c>
      <c r="E197" t="s">
        <v>14</v>
      </c>
      <c r="F197" s="2">
        <v>43922</v>
      </c>
      <c r="G197" t="s">
        <v>15</v>
      </c>
      <c r="I197" s="11">
        <v>4050</v>
      </c>
    </row>
    <row r="198" spans="2:9">
      <c r="B198" s="8">
        <f>ROW()-3</f>
        <v>195</v>
      </c>
      <c r="C198" t="s">
        <v>34</v>
      </c>
      <c r="D198" s="5" t="s">
        <v>35</v>
      </c>
      <c r="E198" t="s">
        <v>14</v>
      </c>
      <c r="F198" s="2">
        <v>43952</v>
      </c>
      <c r="G198" t="s">
        <v>15</v>
      </c>
      <c r="I198" s="11">
        <v>4012.5</v>
      </c>
    </row>
    <row r="199" spans="2:9" hidden="1">
      <c r="B199" s="8">
        <f>ROW()-3</f>
        <v>196</v>
      </c>
      <c r="C199" t="s">
        <v>42</v>
      </c>
      <c r="D199" s="5" t="s">
        <v>43</v>
      </c>
      <c r="E199" t="s">
        <v>10</v>
      </c>
      <c r="F199" s="2">
        <v>43952</v>
      </c>
      <c r="G199" t="s">
        <v>15</v>
      </c>
      <c r="H199"/>
      <c r="I199" s="11">
        <v>32202.5</v>
      </c>
    </row>
    <row r="200" spans="2:9" hidden="1">
      <c r="B200" s="8">
        <f>ROW()-3</f>
        <v>197</v>
      </c>
      <c r="C200" t="s">
        <v>44</v>
      </c>
      <c r="D200" s="5" t="s">
        <v>43</v>
      </c>
      <c r="E200" t="s">
        <v>10</v>
      </c>
      <c r="F200" s="2">
        <v>43952</v>
      </c>
      <c r="G200" t="s">
        <v>15</v>
      </c>
      <c r="H200"/>
      <c r="I200" s="11">
        <v>26250</v>
      </c>
    </row>
    <row r="201" spans="2:9">
      <c r="B201" s="8">
        <f>ROW()-3</f>
        <v>198</v>
      </c>
      <c r="C201" t="s">
        <v>34</v>
      </c>
      <c r="D201" s="5" t="s">
        <v>35</v>
      </c>
      <c r="E201" t="s">
        <v>14</v>
      </c>
      <c r="F201" s="2">
        <v>43983</v>
      </c>
      <c r="G201" t="s">
        <v>15</v>
      </c>
      <c r="H201" s="19"/>
      <c r="I201" s="11">
        <v>3925</v>
      </c>
    </row>
    <row r="202" spans="2:9">
      <c r="B202" s="8">
        <f>ROW()-3</f>
        <v>199</v>
      </c>
      <c r="C202" t="s">
        <v>34</v>
      </c>
      <c r="D202" s="5" t="s">
        <v>35</v>
      </c>
      <c r="E202" t="s">
        <v>14</v>
      </c>
      <c r="F202" s="2">
        <v>44013</v>
      </c>
      <c r="G202" s="9" t="s">
        <v>15</v>
      </c>
      <c r="I202" s="1">
        <v>4012.5</v>
      </c>
    </row>
    <row r="203" spans="2:9">
      <c r="B203" s="8">
        <f>ROW()-3</f>
        <v>200</v>
      </c>
      <c r="C203" t="s">
        <v>34</v>
      </c>
      <c r="D203" s="5" t="s">
        <v>35</v>
      </c>
      <c r="E203" t="s">
        <v>14</v>
      </c>
      <c r="F203" s="2">
        <v>44044</v>
      </c>
      <c r="G203" s="9" t="s">
        <v>15</v>
      </c>
      <c r="I203" s="1">
        <v>3787.5</v>
      </c>
    </row>
    <row r="204" spans="2:9">
      <c r="B204" s="8">
        <f>ROW()-3</f>
        <v>201</v>
      </c>
      <c r="C204" t="s">
        <v>34</v>
      </c>
      <c r="D204" s="5" t="s">
        <v>35</v>
      </c>
      <c r="E204" t="s">
        <v>14</v>
      </c>
      <c r="F204" s="2">
        <v>44075</v>
      </c>
      <c r="G204" s="9" t="s">
        <v>15</v>
      </c>
      <c r="I204" s="1">
        <v>4037.5</v>
      </c>
    </row>
    <row r="205" spans="2:9" ht="30">
      <c r="B205" s="6">
        <f>ROW()-3</f>
        <v>202</v>
      </c>
      <c r="C205" t="s">
        <v>34</v>
      </c>
      <c r="D205" s="5" t="s">
        <v>35</v>
      </c>
      <c r="E205" s="5" t="s">
        <v>14</v>
      </c>
      <c r="F205" s="2">
        <v>44116</v>
      </c>
      <c r="G205" t="s">
        <v>71</v>
      </c>
      <c r="H205" s="18" t="s">
        <v>77</v>
      </c>
      <c r="I205" s="1">
        <v>45000</v>
      </c>
    </row>
    <row r="206" spans="2:9">
      <c r="B206" s="8">
        <f>ROW()-3</f>
        <v>203</v>
      </c>
      <c r="C206" t="s">
        <v>27</v>
      </c>
      <c r="D206" s="5" t="s">
        <v>28</v>
      </c>
      <c r="E206" t="s">
        <v>14</v>
      </c>
      <c r="F206" s="2">
        <v>43466</v>
      </c>
      <c r="G206" s="9" t="s">
        <v>15</v>
      </c>
      <c r="I206" s="9">
        <v>87900</v>
      </c>
    </row>
    <row r="207" spans="2:9">
      <c r="B207" s="8">
        <f>ROW()-3</f>
        <v>204</v>
      </c>
      <c r="C207" t="s">
        <v>27</v>
      </c>
      <c r="D207" s="5" t="s">
        <v>28</v>
      </c>
      <c r="E207" t="s">
        <v>14</v>
      </c>
      <c r="F207" s="2">
        <v>43831</v>
      </c>
      <c r="G207" s="9" t="s">
        <v>15</v>
      </c>
      <c r="H207" s="19"/>
      <c r="I207" s="11">
        <v>10106.25</v>
      </c>
    </row>
    <row r="208" spans="2:9">
      <c r="B208" s="8">
        <f>ROW()-3</f>
        <v>205</v>
      </c>
      <c r="C208" t="s">
        <v>27</v>
      </c>
      <c r="D208" s="5" t="s">
        <v>28</v>
      </c>
      <c r="E208" t="s">
        <v>14</v>
      </c>
      <c r="F208" s="2">
        <v>43862</v>
      </c>
      <c r="G208" s="9" t="s">
        <v>15</v>
      </c>
      <c r="H208" s="19"/>
      <c r="I208" s="1">
        <v>9791.25</v>
      </c>
    </row>
    <row r="209" spans="2:9">
      <c r="B209" s="8">
        <f>ROW()-3</f>
        <v>206</v>
      </c>
      <c r="C209" t="s">
        <v>27</v>
      </c>
      <c r="D209" s="5" t="s">
        <v>28</v>
      </c>
      <c r="E209" t="s">
        <v>14</v>
      </c>
      <c r="F209" s="2">
        <v>43891</v>
      </c>
      <c r="G209" s="9" t="s">
        <v>15</v>
      </c>
      <c r="I209" s="1">
        <v>9856.8799999999992</v>
      </c>
    </row>
    <row r="210" spans="2:9">
      <c r="B210" s="8">
        <f>ROW()-3</f>
        <v>207</v>
      </c>
      <c r="C210" t="s">
        <v>27</v>
      </c>
      <c r="D210" s="5" t="s">
        <v>28</v>
      </c>
      <c r="E210" s="5" t="s">
        <v>14</v>
      </c>
      <c r="F210" s="2">
        <v>43922</v>
      </c>
      <c r="G210" t="s">
        <v>15</v>
      </c>
      <c r="I210" s="1">
        <v>9738.75</v>
      </c>
    </row>
    <row r="211" spans="2:9">
      <c r="B211" s="8">
        <f>ROW()-3</f>
        <v>208</v>
      </c>
      <c r="C211" t="s">
        <v>27</v>
      </c>
      <c r="D211" s="5" t="s">
        <v>28</v>
      </c>
      <c r="E211" t="s">
        <v>14</v>
      </c>
      <c r="F211" s="2">
        <v>43952</v>
      </c>
      <c r="G211" t="s">
        <v>15</v>
      </c>
      <c r="I211" s="11">
        <v>9594.3799999999992</v>
      </c>
    </row>
    <row r="212" spans="2:9">
      <c r="B212" s="8">
        <f>ROW()-3</f>
        <v>209</v>
      </c>
      <c r="C212" t="s">
        <v>27</v>
      </c>
      <c r="D212" s="5" t="s">
        <v>28</v>
      </c>
      <c r="E212" t="s">
        <v>14</v>
      </c>
      <c r="F212" s="2">
        <v>43983</v>
      </c>
      <c r="G212" t="s">
        <v>15</v>
      </c>
      <c r="H212" s="19"/>
      <c r="I212" s="11">
        <v>9673.1299999999992</v>
      </c>
    </row>
    <row r="213" spans="2:9">
      <c r="B213" s="8">
        <f>ROW()-3</f>
        <v>210</v>
      </c>
      <c r="C213" t="s">
        <v>27</v>
      </c>
      <c r="D213" s="5" t="s">
        <v>28</v>
      </c>
      <c r="E213" t="s">
        <v>14</v>
      </c>
      <c r="F213" s="2">
        <v>44013</v>
      </c>
      <c r="G213" s="9" t="s">
        <v>15</v>
      </c>
      <c r="I213" s="1">
        <v>10473.75</v>
      </c>
    </row>
    <row r="214" spans="2:9">
      <c r="B214" s="8">
        <f>ROW()-3</f>
        <v>211</v>
      </c>
      <c r="C214" t="s">
        <v>27</v>
      </c>
      <c r="D214" s="5" t="s">
        <v>28</v>
      </c>
      <c r="E214" t="s">
        <v>14</v>
      </c>
      <c r="F214" s="2">
        <v>44044</v>
      </c>
      <c r="G214" s="9" t="s">
        <v>15</v>
      </c>
      <c r="I214" s="1">
        <v>9213.75</v>
      </c>
    </row>
    <row r="215" spans="2:9">
      <c r="B215" s="8">
        <f>ROW()-3</f>
        <v>212</v>
      </c>
      <c r="C215" t="s">
        <v>27</v>
      </c>
      <c r="D215" s="5" t="s">
        <v>28</v>
      </c>
      <c r="E215" t="s">
        <v>14</v>
      </c>
      <c r="F215" s="2">
        <v>44075</v>
      </c>
      <c r="G215" s="9" t="s">
        <v>15</v>
      </c>
      <c r="I215" s="9">
        <v>9620.6299999999992</v>
      </c>
    </row>
    <row r="216" spans="2:9" ht="30">
      <c r="B216" s="8">
        <f>ROW()-3</f>
        <v>213</v>
      </c>
      <c r="C216" t="s">
        <v>27</v>
      </c>
      <c r="D216" s="5" t="s">
        <v>28</v>
      </c>
      <c r="E216" s="5" t="s">
        <v>14</v>
      </c>
      <c r="F216" s="2">
        <v>44182</v>
      </c>
      <c r="G216" t="s">
        <v>71</v>
      </c>
      <c r="H216" s="18" t="s">
        <v>102</v>
      </c>
      <c r="I216" s="1">
        <v>100000</v>
      </c>
    </row>
    <row r="217" spans="2:9">
      <c r="B217" s="8">
        <f>ROW()-3</f>
        <v>214</v>
      </c>
      <c r="C217" t="s">
        <v>68</v>
      </c>
      <c r="D217" s="5" t="s">
        <v>37</v>
      </c>
      <c r="E217" t="s">
        <v>14</v>
      </c>
      <c r="F217" s="2">
        <v>43891</v>
      </c>
      <c r="G217" s="9" t="s">
        <v>15</v>
      </c>
      <c r="H217" s="19"/>
      <c r="I217" s="1">
        <v>4252.5</v>
      </c>
    </row>
    <row r="218" spans="2:9">
      <c r="B218" s="8">
        <f>ROW()-3</f>
        <v>215</v>
      </c>
      <c r="C218" t="s">
        <v>42</v>
      </c>
      <c r="D218" s="5" t="s">
        <v>43</v>
      </c>
      <c r="E218" t="s">
        <v>14</v>
      </c>
      <c r="F218" s="2">
        <v>43466</v>
      </c>
      <c r="G218" s="9" t="s">
        <v>15</v>
      </c>
      <c r="I218" s="1">
        <v>559650</v>
      </c>
    </row>
    <row r="219" spans="2:9" hidden="1">
      <c r="B219" s="8">
        <f>ROW()-3</f>
        <v>216</v>
      </c>
      <c r="C219" t="s">
        <v>16</v>
      </c>
      <c r="D219" s="5" t="s">
        <v>16</v>
      </c>
      <c r="E219" t="s">
        <v>10</v>
      </c>
      <c r="F219" s="2">
        <v>43952</v>
      </c>
      <c r="G219" t="s">
        <v>15</v>
      </c>
      <c r="H219"/>
      <c r="I219" s="11">
        <v>65683.75</v>
      </c>
    </row>
    <row r="220" spans="2:9">
      <c r="B220" s="8">
        <f>ROW()-3</f>
        <v>217</v>
      </c>
      <c r="C220" t="s">
        <v>42</v>
      </c>
      <c r="D220" s="5" t="s">
        <v>43</v>
      </c>
      <c r="E220" t="s">
        <v>14</v>
      </c>
      <c r="F220" s="2">
        <v>43922</v>
      </c>
      <c r="G220" t="s">
        <v>15</v>
      </c>
      <c r="I220" s="11">
        <v>35323.75</v>
      </c>
    </row>
    <row r="221" spans="2:9">
      <c r="B221" s="8">
        <f>ROW()-3</f>
        <v>218</v>
      </c>
      <c r="C221" t="s">
        <v>55</v>
      </c>
      <c r="D221" s="5" t="s">
        <v>48</v>
      </c>
      <c r="E221" t="s">
        <v>14</v>
      </c>
      <c r="F221" s="2">
        <v>43466</v>
      </c>
      <c r="G221" s="9" t="s">
        <v>15</v>
      </c>
      <c r="H221" s="19"/>
      <c r="I221" s="9">
        <v>69600</v>
      </c>
    </row>
    <row r="222" spans="2:9">
      <c r="B222" s="8">
        <f>ROW()-3</f>
        <v>219</v>
      </c>
      <c r="C222" t="s">
        <v>55</v>
      </c>
      <c r="D222" s="5" t="s">
        <v>48</v>
      </c>
      <c r="E222" t="s">
        <v>14</v>
      </c>
      <c r="F222" s="2">
        <v>43831</v>
      </c>
      <c r="G222" s="9" t="s">
        <v>15</v>
      </c>
      <c r="H222" s="19"/>
      <c r="I222" s="11">
        <v>6300</v>
      </c>
    </row>
    <row r="223" spans="2:9">
      <c r="B223" s="8">
        <f>ROW()-3</f>
        <v>220</v>
      </c>
      <c r="C223" t="s">
        <v>55</v>
      </c>
      <c r="D223" s="5" t="s">
        <v>48</v>
      </c>
      <c r="E223" t="s">
        <v>14</v>
      </c>
      <c r="F223" s="2">
        <v>43862</v>
      </c>
      <c r="G223" s="9" t="s">
        <v>15</v>
      </c>
      <c r="I223" s="1">
        <v>5696.25</v>
      </c>
    </row>
    <row r="224" spans="2:9">
      <c r="B224" s="8">
        <f>ROW()-3</f>
        <v>221</v>
      </c>
      <c r="C224" t="s">
        <v>55</v>
      </c>
      <c r="D224" s="5" t="s">
        <v>48</v>
      </c>
      <c r="E224" t="s">
        <v>14</v>
      </c>
      <c r="F224" s="2">
        <v>43891</v>
      </c>
      <c r="G224" s="9" t="s">
        <v>15</v>
      </c>
      <c r="H224" s="19"/>
      <c r="I224" s="1">
        <v>5565</v>
      </c>
    </row>
    <row r="225" spans="2:9" hidden="1">
      <c r="B225" s="8">
        <f>ROW()-3</f>
        <v>222</v>
      </c>
      <c r="C225" t="s">
        <v>60</v>
      </c>
      <c r="D225" s="5" t="s">
        <v>9</v>
      </c>
      <c r="E225" t="s">
        <v>10</v>
      </c>
      <c r="F225" s="2">
        <v>43952</v>
      </c>
      <c r="G225" t="s">
        <v>15</v>
      </c>
      <c r="H225"/>
      <c r="I225" s="11">
        <v>276330</v>
      </c>
    </row>
    <row r="226" spans="2:9">
      <c r="B226" s="8">
        <f>ROW()-3</f>
        <v>223</v>
      </c>
      <c r="C226" t="s">
        <v>55</v>
      </c>
      <c r="D226" s="5" t="s">
        <v>48</v>
      </c>
      <c r="E226" t="s">
        <v>14</v>
      </c>
      <c r="F226" s="2">
        <v>43922</v>
      </c>
      <c r="G226" t="s">
        <v>15</v>
      </c>
      <c r="I226" s="11">
        <v>5565</v>
      </c>
    </row>
    <row r="227" spans="2:9">
      <c r="B227" s="8">
        <f>ROW()-3</f>
        <v>224</v>
      </c>
      <c r="C227" t="s">
        <v>55</v>
      </c>
      <c r="D227" s="5" t="s">
        <v>48</v>
      </c>
      <c r="E227" t="s">
        <v>14</v>
      </c>
      <c r="F227" s="2">
        <v>43952</v>
      </c>
      <c r="G227" t="s">
        <v>15</v>
      </c>
      <c r="I227" s="11">
        <v>5683.13</v>
      </c>
    </row>
    <row r="228" spans="2:9">
      <c r="B228" s="8">
        <f>ROW()-3</f>
        <v>225</v>
      </c>
      <c r="C228" t="s">
        <v>55</v>
      </c>
      <c r="D228" s="5" t="s">
        <v>48</v>
      </c>
      <c r="E228" t="s">
        <v>14</v>
      </c>
      <c r="F228" s="2">
        <v>43983</v>
      </c>
      <c r="G228" t="s">
        <v>15</v>
      </c>
      <c r="H228" s="19"/>
      <c r="I228" s="11">
        <v>5906.25</v>
      </c>
    </row>
    <row r="229" spans="2:9">
      <c r="B229" s="8">
        <f>ROW()-3</f>
        <v>226</v>
      </c>
      <c r="C229" t="s">
        <v>55</v>
      </c>
      <c r="D229" s="5" t="s">
        <v>48</v>
      </c>
      <c r="E229" t="s">
        <v>14</v>
      </c>
      <c r="F229" s="2">
        <v>44013</v>
      </c>
      <c r="G229" s="9" t="s">
        <v>15</v>
      </c>
      <c r="I229" s="1">
        <v>5696.25</v>
      </c>
    </row>
    <row r="230" spans="2:9" hidden="1">
      <c r="B230" s="8">
        <f>ROW()-3</f>
        <v>227</v>
      </c>
      <c r="C230" t="s">
        <v>13</v>
      </c>
      <c r="D230" s="5" t="s">
        <v>13</v>
      </c>
      <c r="E230" t="s">
        <v>10</v>
      </c>
      <c r="F230" s="2">
        <v>43952</v>
      </c>
      <c r="G230" t="s">
        <v>15</v>
      </c>
      <c r="H230"/>
      <c r="I230" s="11">
        <v>97305</v>
      </c>
    </row>
    <row r="231" spans="2:9">
      <c r="B231" s="8">
        <f>ROW()-3</f>
        <v>228</v>
      </c>
      <c r="C231" s="14" t="s">
        <v>55</v>
      </c>
      <c r="D231" s="5" t="s">
        <v>48</v>
      </c>
      <c r="E231" t="s">
        <v>14</v>
      </c>
      <c r="F231" s="2">
        <v>44044</v>
      </c>
      <c r="G231" s="9" t="s">
        <v>15</v>
      </c>
      <c r="I231" s="1">
        <v>5473.13</v>
      </c>
    </row>
    <row r="232" spans="2:9">
      <c r="B232" s="8">
        <f>ROW()-3</f>
        <v>229</v>
      </c>
      <c r="C232" t="s">
        <v>55</v>
      </c>
      <c r="D232" s="5" t="s">
        <v>48</v>
      </c>
      <c r="E232" t="s">
        <v>14</v>
      </c>
      <c r="F232" s="2">
        <v>44075</v>
      </c>
      <c r="G232" s="9" t="s">
        <v>15</v>
      </c>
      <c r="I232" s="1">
        <v>4887.5</v>
      </c>
    </row>
    <row r="233" spans="2:9">
      <c r="B233" s="8">
        <f>ROW()-3</f>
        <v>230</v>
      </c>
      <c r="C233" t="s">
        <v>31</v>
      </c>
      <c r="D233" s="5" t="s">
        <v>32</v>
      </c>
      <c r="E233" t="s">
        <v>14</v>
      </c>
      <c r="F233" s="2">
        <v>43466</v>
      </c>
      <c r="G233" s="9" t="s">
        <v>15</v>
      </c>
      <c r="H233" s="19"/>
      <c r="I233" s="9">
        <v>67350</v>
      </c>
    </row>
    <row r="234" spans="2:9">
      <c r="B234" s="8">
        <f>ROW()-3</f>
        <v>231</v>
      </c>
      <c r="C234" t="s">
        <v>31</v>
      </c>
      <c r="D234" s="5" t="s">
        <v>32</v>
      </c>
      <c r="E234" t="s">
        <v>14</v>
      </c>
      <c r="F234" s="2">
        <v>43831</v>
      </c>
      <c r="G234" s="9" t="s">
        <v>15</v>
      </c>
      <c r="H234" s="19"/>
      <c r="I234" s="11">
        <v>5200</v>
      </c>
    </row>
    <row r="235" spans="2:9">
      <c r="B235" s="8">
        <f>ROW()-3</f>
        <v>232</v>
      </c>
      <c r="C235" t="s">
        <v>31</v>
      </c>
      <c r="D235" s="5" t="s">
        <v>32</v>
      </c>
      <c r="E235" t="s">
        <v>14</v>
      </c>
      <c r="F235" s="2">
        <v>43862</v>
      </c>
      <c r="G235" s="9" t="s">
        <v>15</v>
      </c>
      <c r="I235" s="1">
        <v>5125</v>
      </c>
    </row>
    <row r="236" spans="2:9" hidden="1">
      <c r="B236" s="8">
        <f>ROW()-3</f>
        <v>233</v>
      </c>
      <c r="C236" t="s">
        <v>42</v>
      </c>
      <c r="D236" s="5" t="s">
        <v>43</v>
      </c>
      <c r="E236" t="s">
        <v>10</v>
      </c>
      <c r="F236" s="2">
        <v>43983</v>
      </c>
      <c r="G236" t="s">
        <v>15</v>
      </c>
      <c r="H236" s="10"/>
      <c r="I236" s="11">
        <v>26661.25</v>
      </c>
    </row>
    <row r="237" spans="2:9" hidden="1">
      <c r="B237" s="8">
        <f>ROW()-3</f>
        <v>234</v>
      </c>
      <c r="C237" t="s">
        <v>44</v>
      </c>
      <c r="D237" s="5" t="s">
        <v>43</v>
      </c>
      <c r="E237" t="s">
        <v>10</v>
      </c>
      <c r="F237" s="2">
        <v>43983</v>
      </c>
      <c r="G237" t="s">
        <v>15</v>
      </c>
      <c r="H237" s="10"/>
      <c r="I237" s="11">
        <v>22140</v>
      </c>
    </row>
    <row r="238" spans="2:9">
      <c r="B238" s="8">
        <f>ROW()-3</f>
        <v>235</v>
      </c>
      <c r="C238" t="s">
        <v>31</v>
      </c>
      <c r="D238" s="5" t="s">
        <v>32</v>
      </c>
      <c r="E238" t="s">
        <v>14</v>
      </c>
      <c r="F238" s="2">
        <v>43891</v>
      </c>
      <c r="G238" s="9" t="s">
        <v>15</v>
      </c>
      <c r="H238" s="19"/>
      <c r="I238" s="1">
        <v>4987.5</v>
      </c>
    </row>
    <row r="239" spans="2:9">
      <c r="B239" s="8">
        <f>ROW()-3</f>
        <v>236</v>
      </c>
      <c r="C239" t="s">
        <v>31</v>
      </c>
      <c r="D239" s="5" t="s">
        <v>32</v>
      </c>
      <c r="E239" t="s">
        <v>14</v>
      </c>
      <c r="F239" s="2">
        <v>43922</v>
      </c>
      <c r="G239" t="s">
        <v>15</v>
      </c>
      <c r="I239" s="11">
        <v>4387.5</v>
      </c>
    </row>
    <row r="240" spans="2:9">
      <c r="B240" s="8">
        <f>ROW()-3</f>
        <v>237</v>
      </c>
      <c r="C240" t="s">
        <v>31</v>
      </c>
      <c r="D240" s="5" t="s">
        <v>32</v>
      </c>
      <c r="E240" t="s">
        <v>14</v>
      </c>
      <c r="F240" s="2">
        <v>43952</v>
      </c>
      <c r="G240" t="s">
        <v>15</v>
      </c>
      <c r="I240" s="11">
        <v>4887.5</v>
      </c>
    </row>
    <row r="241" spans="2:9">
      <c r="B241" s="8">
        <f>ROW()-3</f>
        <v>238</v>
      </c>
      <c r="C241" t="s">
        <v>31</v>
      </c>
      <c r="D241" s="5" t="s">
        <v>32</v>
      </c>
      <c r="E241" t="s">
        <v>14</v>
      </c>
      <c r="F241" s="2">
        <v>43983</v>
      </c>
      <c r="G241" t="s">
        <v>15</v>
      </c>
      <c r="H241" s="19"/>
      <c r="I241" s="11">
        <v>4575</v>
      </c>
    </row>
    <row r="242" spans="2:9">
      <c r="B242" s="8">
        <f>ROW()-3</f>
        <v>239</v>
      </c>
      <c r="C242" t="s">
        <v>31</v>
      </c>
      <c r="D242" s="5" t="s">
        <v>32</v>
      </c>
      <c r="E242" t="s">
        <v>14</v>
      </c>
      <c r="F242" s="2">
        <v>44013</v>
      </c>
      <c r="G242" s="9" t="s">
        <v>15</v>
      </c>
      <c r="I242" s="1">
        <v>4587.5</v>
      </c>
    </row>
    <row r="243" spans="2:9">
      <c r="B243" s="8">
        <f>ROW()-3</f>
        <v>240</v>
      </c>
      <c r="C243" t="s">
        <v>31</v>
      </c>
      <c r="D243" s="5" t="s">
        <v>32</v>
      </c>
      <c r="E243" t="s">
        <v>14</v>
      </c>
      <c r="F243" s="2">
        <v>44044</v>
      </c>
      <c r="G243" s="9" t="s">
        <v>15</v>
      </c>
      <c r="I243" s="1">
        <v>4375</v>
      </c>
    </row>
    <row r="244" spans="2:9">
      <c r="B244" s="8">
        <f>ROW()-3</f>
        <v>241</v>
      </c>
      <c r="C244" t="s">
        <v>31</v>
      </c>
      <c r="D244" s="5" t="s">
        <v>32</v>
      </c>
      <c r="E244" t="s">
        <v>14</v>
      </c>
      <c r="F244" s="2">
        <v>44075</v>
      </c>
      <c r="G244" s="9" t="s">
        <v>15</v>
      </c>
      <c r="I244" s="1">
        <v>4425</v>
      </c>
    </row>
    <row r="245" spans="2:9">
      <c r="B245" s="8">
        <f>ROW()-3</f>
        <v>242</v>
      </c>
      <c r="C245" t="s">
        <v>57</v>
      </c>
      <c r="D245" s="5" t="s">
        <v>58</v>
      </c>
      <c r="E245" t="s">
        <v>14</v>
      </c>
      <c r="F245" s="2">
        <v>43466</v>
      </c>
      <c r="G245" s="9" t="s">
        <v>15</v>
      </c>
      <c r="H245" s="19"/>
      <c r="I245" s="9">
        <v>214800</v>
      </c>
    </row>
    <row r="246" spans="2:9">
      <c r="B246" s="8">
        <f>ROW()-3</f>
        <v>243</v>
      </c>
      <c r="C246" t="s">
        <v>57</v>
      </c>
      <c r="D246" s="5" t="s">
        <v>58</v>
      </c>
      <c r="E246" t="s">
        <v>14</v>
      </c>
      <c r="F246" s="2">
        <v>43831</v>
      </c>
      <c r="G246" s="9" t="s">
        <v>15</v>
      </c>
      <c r="H246" s="19"/>
      <c r="I246" s="11">
        <v>18587.5</v>
      </c>
    </row>
    <row r="247" spans="2:9">
      <c r="B247" s="8">
        <f>ROW()-3</f>
        <v>244</v>
      </c>
      <c r="C247" t="s">
        <v>57</v>
      </c>
      <c r="D247" s="5" t="s">
        <v>58</v>
      </c>
      <c r="E247" t="s">
        <v>14</v>
      </c>
      <c r="F247" s="2">
        <v>43862</v>
      </c>
      <c r="G247" s="9" t="s">
        <v>15</v>
      </c>
      <c r="H247" s="19"/>
      <c r="I247" s="1">
        <v>18912.5</v>
      </c>
    </row>
    <row r="248" spans="2:9">
      <c r="B248" s="8">
        <f>ROW()-3</f>
        <v>245</v>
      </c>
      <c r="C248" t="s">
        <v>57</v>
      </c>
      <c r="D248" s="5" t="s">
        <v>58</v>
      </c>
      <c r="E248" t="s">
        <v>14</v>
      </c>
      <c r="F248" s="2">
        <v>43891</v>
      </c>
      <c r="G248" s="9" t="s">
        <v>15</v>
      </c>
      <c r="H248" s="19"/>
      <c r="I248" s="1">
        <v>19287.5</v>
      </c>
    </row>
    <row r="249" spans="2:9">
      <c r="B249" s="8">
        <f>ROW()-3</f>
        <v>246</v>
      </c>
      <c r="C249" t="s">
        <v>57</v>
      </c>
      <c r="D249" s="5" t="s">
        <v>58</v>
      </c>
      <c r="E249" s="5" t="s">
        <v>14</v>
      </c>
      <c r="F249" s="2">
        <v>43922</v>
      </c>
      <c r="G249" t="s">
        <v>15</v>
      </c>
      <c r="I249" s="1">
        <v>19912.5</v>
      </c>
    </row>
    <row r="250" spans="2:9">
      <c r="B250" s="8">
        <f>ROW()-3</f>
        <v>247</v>
      </c>
      <c r="C250" t="s">
        <v>57</v>
      </c>
      <c r="D250" s="5" t="s">
        <v>58</v>
      </c>
      <c r="E250" t="s">
        <v>14</v>
      </c>
      <c r="F250" s="2">
        <v>43952</v>
      </c>
      <c r="G250" t="s">
        <v>15</v>
      </c>
      <c r="I250" s="11">
        <v>19812.5</v>
      </c>
    </row>
    <row r="251" spans="2:9">
      <c r="B251" s="8">
        <f>ROW()-3</f>
        <v>248</v>
      </c>
      <c r="C251" t="s">
        <v>57</v>
      </c>
      <c r="D251" s="5" t="s">
        <v>58</v>
      </c>
      <c r="E251" t="s">
        <v>14</v>
      </c>
      <c r="F251" s="2">
        <v>43983</v>
      </c>
      <c r="G251" t="s">
        <v>15</v>
      </c>
      <c r="H251" s="19"/>
      <c r="I251" s="11">
        <v>18562.5</v>
      </c>
    </row>
    <row r="252" spans="2:9">
      <c r="B252" s="8">
        <f>ROW()-3</f>
        <v>249</v>
      </c>
      <c r="C252" t="s">
        <v>57</v>
      </c>
      <c r="D252" s="5" t="s">
        <v>58</v>
      </c>
      <c r="E252" t="s">
        <v>14</v>
      </c>
      <c r="F252" s="2">
        <v>44013</v>
      </c>
      <c r="G252" s="9" t="s">
        <v>15</v>
      </c>
      <c r="H252" s="19"/>
      <c r="I252" s="1">
        <v>17575</v>
      </c>
    </row>
    <row r="253" spans="2:9">
      <c r="B253" s="8">
        <f>ROW()-3</f>
        <v>250</v>
      </c>
      <c r="C253" t="s">
        <v>57</v>
      </c>
      <c r="D253" s="5" t="s">
        <v>58</v>
      </c>
      <c r="E253" t="s">
        <v>14</v>
      </c>
      <c r="F253" s="2">
        <v>44044</v>
      </c>
      <c r="G253" s="9" t="s">
        <v>15</v>
      </c>
      <c r="I253" s="1">
        <v>17350</v>
      </c>
    </row>
    <row r="254" spans="2:9">
      <c r="B254" s="8">
        <f>ROW()-3</f>
        <v>251</v>
      </c>
      <c r="C254" t="s">
        <v>57</v>
      </c>
      <c r="D254" s="5" t="s">
        <v>58</v>
      </c>
      <c r="E254" t="s">
        <v>14</v>
      </c>
      <c r="F254" s="2">
        <v>44075</v>
      </c>
      <c r="G254" s="9" t="s">
        <v>15</v>
      </c>
      <c r="I254" s="9">
        <v>16537.5</v>
      </c>
    </row>
    <row r="255" spans="2:9" ht="30">
      <c r="B255" s="6">
        <f>ROW()-3</f>
        <v>252</v>
      </c>
      <c r="C255" t="s">
        <v>57</v>
      </c>
      <c r="D255" s="5" t="s">
        <v>58</v>
      </c>
      <c r="E255" s="5" t="s">
        <v>14</v>
      </c>
      <c r="F255" s="2">
        <v>44116</v>
      </c>
      <c r="G255" t="s">
        <v>71</v>
      </c>
      <c r="H255" s="18" t="s">
        <v>72</v>
      </c>
      <c r="I255" s="1">
        <v>275000</v>
      </c>
    </row>
    <row r="256" spans="2:9">
      <c r="B256" s="8">
        <f>ROW()-3</f>
        <v>253</v>
      </c>
      <c r="C256" t="s">
        <v>59</v>
      </c>
      <c r="D256" s="5" t="s">
        <v>20</v>
      </c>
      <c r="E256" t="s">
        <v>14</v>
      </c>
      <c r="F256" s="2">
        <v>43466</v>
      </c>
      <c r="G256" s="9" t="s">
        <v>15</v>
      </c>
      <c r="H256" s="19"/>
      <c r="I256" s="1">
        <v>35550</v>
      </c>
    </row>
    <row r="257" spans="2:9" hidden="1">
      <c r="B257" s="8">
        <f>ROW()-3</f>
        <v>254</v>
      </c>
      <c r="C257" t="s">
        <v>16</v>
      </c>
      <c r="D257" s="5" t="s">
        <v>16</v>
      </c>
      <c r="E257" t="s">
        <v>10</v>
      </c>
      <c r="F257" s="2">
        <v>43983</v>
      </c>
      <c r="G257" t="s">
        <v>15</v>
      </c>
      <c r="H257" s="9"/>
      <c r="I257" s="11">
        <v>63043.75</v>
      </c>
    </row>
    <row r="258" spans="2:9">
      <c r="B258" s="8">
        <f>ROW()-3</f>
        <v>255</v>
      </c>
      <c r="C258" t="s">
        <v>59</v>
      </c>
      <c r="D258" s="5" t="s">
        <v>20</v>
      </c>
      <c r="E258" t="s">
        <v>14</v>
      </c>
      <c r="F258" s="2">
        <v>43831</v>
      </c>
      <c r="G258" s="9" t="s">
        <v>15</v>
      </c>
      <c r="H258" s="19"/>
      <c r="I258" s="11">
        <v>3000</v>
      </c>
    </row>
    <row r="259" spans="2:9">
      <c r="B259" s="8">
        <f>ROW()-3</f>
        <v>256</v>
      </c>
      <c r="C259" t="s">
        <v>59</v>
      </c>
      <c r="D259" s="5" t="s">
        <v>20</v>
      </c>
      <c r="E259" t="s">
        <v>14</v>
      </c>
      <c r="F259" s="2">
        <v>43862</v>
      </c>
      <c r="G259" s="9" t="s">
        <v>15</v>
      </c>
      <c r="I259" s="1">
        <v>2912.5</v>
      </c>
    </row>
    <row r="260" spans="2:9">
      <c r="B260" s="8">
        <f>ROW()-3</f>
        <v>257</v>
      </c>
      <c r="C260" t="s">
        <v>59</v>
      </c>
      <c r="D260" s="5" t="s">
        <v>20</v>
      </c>
      <c r="E260" t="s">
        <v>14</v>
      </c>
      <c r="F260" s="2">
        <v>43891</v>
      </c>
      <c r="G260" s="9" t="s">
        <v>15</v>
      </c>
      <c r="H260" s="19"/>
      <c r="I260" s="1">
        <v>3137.5</v>
      </c>
    </row>
    <row r="261" spans="2:9">
      <c r="B261" s="8">
        <f>ROW()-3</f>
        <v>258</v>
      </c>
      <c r="C261" t="s">
        <v>59</v>
      </c>
      <c r="D261" s="5" t="s">
        <v>20</v>
      </c>
      <c r="E261" t="s">
        <v>14</v>
      </c>
      <c r="F261" s="2">
        <v>43922</v>
      </c>
      <c r="G261" t="s">
        <v>15</v>
      </c>
      <c r="I261" s="11">
        <v>3438.75</v>
      </c>
    </row>
    <row r="262" spans="2:9" hidden="1">
      <c r="B262" s="8">
        <f>ROW()-3</f>
        <v>259</v>
      </c>
      <c r="C262" t="s">
        <v>60</v>
      </c>
      <c r="D262" s="5" t="s">
        <v>9</v>
      </c>
      <c r="E262" t="s">
        <v>10</v>
      </c>
      <c r="F262" s="2">
        <v>43983</v>
      </c>
      <c r="G262" t="s">
        <v>15</v>
      </c>
      <c r="H262" s="9"/>
      <c r="I262" s="11">
        <v>251055</v>
      </c>
    </row>
    <row r="263" spans="2:9">
      <c r="B263" s="8">
        <f>ROW()-3</f>
        <v>260</v>
      </c>
      <c r="C263" t="s">
        <v>59</v>
      </c>
      <c r="D263" s="5" t="s">
        <v>20</v>
      </c>
      <c r="E263" t="s">
        <v>14</v>
      </c>
      <c r="F263" s="2">
        <v>43952</v>
      </c>
      <c r="G263" t="s">
        <v>15</v>
      </c>
      <c r="I263" s="11">
        <v>3504.38</v>
      </c>
    </row>
    <row r="264" spans="2:9">
      <c r="B264" s="8">
        <f>ROW()-3</f>
        <v>261</v>
      </c>
      <c r="C264" t="s">
        <v>59</v>
      </c>
      <c r="D264" s="5" t="s">
        <v>20</v>
      </c>
      <c r="E264" t="s">
        <v>14</v>
      </c>
      <c r="F264" s="2">
        <v>43983</v>
      </c>
      <c r="G264" t="s">
        <v>15</v>
      </c>
      <c r="H264" s="19"/>
      <c r="I264" s="11">
        <v>3465</v>
      </c>
    </row>
    <row r="265" spans="2:9">
      <c r="B265" s="8">
        <f>ROW()-3</f>
        <v>262</v>
      </c>
      <c r="C265" t="s">
        <v>59</v>
      </c>
      <c r="D265" s="5" t="s">
        <v>20</v>
      </c>
      <c r="E265" t="s">
        <v>14</v>
      </c>
      <c r="F265" s="2">
        <v>44013</v>
      </c>
      <c r="G265" s="9" t="s">
        <v>15</v>
      </c>
      <c r="I265" s="1">
        <v>3740.63</v>
      </c>
    </row>
    <row r="266" spans="2:9">
      <c r="B266" s="8">
        <f>ROW()-3</f>
        <v>263</v>
      </c>
      <c r="C266" t="s">
        <v>59</v>
      </c>
      <c r="D266" s="5" t="s">
        <v>20</v>
      </c>
      <c r="E266" t="s">
        <v>14</v>
      </c>
      <c r="F266" s="2">
        <v>44044</v>
      </c>
      <c r="G266" s="9" t="s">
        <v>15</v>
      </c>
      <c r="H266" s="19"/>
      <c r="I266" s="1">
        <v>3465</v>
      </c>
    </row>
    <row r="267" spans="2:9" hidden="1">
      <c r="B267" s="8">
        <f>ROW()-3</f>
        <v>264</v>
      </c>
      <c r="C267" t="s">
        <v>13</v>
      </c>
      <c r="D267" s="5" t="s">
        <v>13</v>
      </c>
      <c r="E267" t="s">
        <v>10</v>
      </c>
      <c r="F267" s="2">
        <v>43983</v>
      </c>
      <c r="G267" t="s">
        <v>15</v>
      </c>
      <c r="H267" s="9"/>
      <c r="I267" s="11">
        <v>94545</v>
      </c>
    </row>
    <row r="268" spans="2:9">
      <c r="B268" s="8">
        <f>ROW()-3</f>
        <v>265</v>
      </c>
      <c r="C268" t="s">
        <v>59</v>
      </c>
      <c r="D268" s="5" t="s">
        <v>20</v>
      </c>
      <c r="E268" t="s">
        <v>14</v>
      </c>
      <c r="F268" s="2">
        <v>44075</v>
      </c>
      <c r="G268" s="9" t="s">
        <v>15</v>
      </c>
      <c r="I268" s="1">
        <v>3780</v>
      </c>
    </row>
    <row r="269" spans="2:9" hidden="1">
      <c r="B269" s="8">
        <f>ROW()-3</f>
        <v>266</v>
      </c>
      <c r="C269" t="s">
        <v>12</v>
      </c>
      <c r="D269" s="5" t="s">
        <v>13</v>
      </c>
      <c r="E269" t="s">
        <v>10</v>
      </c>
      <c r="F269" s="2">
        <v>44013</v>
      </c>
      <c r="G269" s="9" t="s">
        <v>15</v>
      </c>
      <c r="H269"/>
      <c r="I269" s="1">
        <v>77895</v>
      </c>
    </row>
    <row r="270" spans="2:9" ht="30">
      <c r="B270" s="6">
        <f>ROW()-3</f>
        <v>267</v>
      </c>
      <c r="C270" t="s">
        <v>59</v>
      </c>
      <c r="D270" s="5" t="s">
        <v>20</v>
      </c>
      <c r="E270" s="5" t="s">
        <v>14</v>
      </c>
      <c r="F270" s="2">
        <v>44116</v>
      </c>
      <c r="G270" t="s">
        <v>71</v>
      </c>
      <c r="H270" s="18" t="s">
        <v>73</v>
      </c>
      <c r="I270" s="1">
        <v>45000</v>
      </c>
    </row>
    <row r="271" spans="2:9">
      <c r="B271" s="8">
        <f>ROW()-3</f>
        <v>268</v>
      </c>
      <c r="C271" t="s">
        <v>44</v>
      </c>
      <c r="D271" s="5" t="s">
        <v>43</v>
      </c>
      <c r="E271" t="s">
        <v>14</v>
      </c>
      <c r="F271" s="2">
        <v>43466</v>
      </c>
      <c r="G271" s="9" t="s">
        <v>15</v>
      </c>
      <c r="I271" s="1">
        <v>19500</v>
      </c>
    </row>
    <row r="272" spans="2:9">
      <c r="B272" s="8">
        <f>ROW()-3</f>
        <v>269</v>
      </c>
      <c r="C272" t="s">
        <v>44</v>
      </c>
      <c r="D272" s="5" t="s">
        <v>43</v>
      </c>
      <c r="E272" t="s">
        <v>14</v>
      </c>
      <c r="F272" s="2">
        <v>43466</v>
      </c>
      <c r="G272" s="9" t="s">
        <v>15</v>
      </c>
      <c r="I272" s="1">
        <v>367950</v>
      </c>
    </row>
    <row r="273" spans="2:9">
      <c r="B273" s="8">
        <f>ROW()-3</f>
        <v>270</v>
      </c>
      <c r="C273" t="s">
        <v>44</v>
      </c>
      <c r="D273" s="5" t="s">
        <v>43</v>
      </c>
      <c r="E273" t="s">
        <v>14</v>
      </c>
      <c r="F273" s="2">
        <v>43922</v>
      </c>
      <c r="G273" t="s">
        <v>15</v>
      </c>
      <c r="I273" s="11">
        <v>29565</v>
      </c>
    </row>
    <row r="274" spans="2:9" hidden="1">
      <c r="B274" s="8">
        <f>ROW()-3</f>
        <v>271</v>
      </c>
      <c r="C274" t="s">
        <v>42</v>
      </c>
      <c r="D274" s="5" t="s">
        <v>43</v>
      </c>
      <c r="E274" t="s">
        <v>10</v>
      </c>
      <c r="F274" s="2">
        <v>44013</v>
      </c>
      <c r="G274" s="9" t="s">
        <v>15</v>
      </c>
      <c r="H274"/>
      <c r="I274" s="1">
        <v>24805</v>
      </c>
    </row>
    <row r="275" spans="2:9" hidden="1">
      <c r="B275" s="8">
        <f>ROW()-3</f>
        <v>272</v>
      </c>
      <c r="C275" t="s">
        <v>44</v>
      </c>
      <c r="D275" s="5" t="s">
        <v>43</v>
      </c>
      <c r="E275" t="s">
        <v>10</v>
      </c>
      <c r="F275" s="2">
        <v>44013</v>
      </c>
      <c r="G275" s="9" t="s">
        <v>15</v>
      </c>
      <c r="H275"/>
      <c r="I275" s="1">
        <v>19515</v>
      </c>
    </row>
    <row r="276" spans="2:9">
      <c r="B276" s="8">
        <f>ROW()-3</f>
        <v>273</v>
      </c>
      <c r="C276" t="s">
        <v>60</v>
      </c>
      <c r="D276" s="5" t="s">
        <v>9</v>
      </c>
      <c r="E276" t="s">
        <v>14</v>
      </c>
      <c r="F276" s="2">
        <v>43922</v>
      </c>
      <c r="G276" t="s">
        <v>15</v>
      </c>
      <c r="I276" s="11">
        <v>295680</v>
      </c>
    </row>
    <row r="277" spans="2:9">
      <c r="B277" s="8">
        <f>ROW()-3</f>
        <v>274</v>
      </c>
      <c r="C277" t="s">
        <v>64</v>
      </c>
      <c r="D277" s="5" t="s">
        <v>65</v>
      </c>
      <c r="E277" t="s">
        <v>14</v>
      </c>
      <c r="F277" s="2">
        <v>43466</v>
      </c>
      <c r="G277" s="9" t="s">
        <v>15</v>
      </c>
      <c r="I277" s="1">
        <v>62250</v>
      </c>
    </row>
    <row r="278" spans="2:9">
      <c r="B278" s="8">
        <f>ROW()-3</f>
        <v>275</v>
      </c>
      <c r="C278" t="s">
        <v>64</v>
      </c>
      <c r="D278" s="5" t="s">
        <v>65</v>
      </c>
      <c r="E278" t="s">
        <v>14</v>
      </c>
      <c r="F278" s="2">
        <v>43831</v>
      </c>
      <c r="G278" s="9" t="s">
        <v>15</v>
      </c>
      <c r="H278" s="19"/>
      <c r="I278" s="11">
        <v>4550</v>
      </c>
    </row>
    <row r="279" spans="2:9">
      <c r="B279" s="8">
        <f>ROW()-3</f>
        <v>276</v>
      </c>
      <c r="C279" t="s">
        <v>64</v>
      </c>
      <c r="D279" s="5" t="s">
        <v>65</v>
      </c>
      <c r="E279" t="s">
        <v>14</v>
      </c>
      <c r="F279" s="2">
        <v>43862</v>
      </c>
      <c r="G279" s="9" t="s">
        <v>15</v>
      </c>
      <c r="I279" s="1">
        <v>3300</v>
      </c>
    </row>
    <row r="280" spans="2:9">
      <c r="B280" s="8">
        <f>ROW()-3</f>
        <v>277</v>
      </c>
      <c r="C280" t="s">
        <v>64</v>
      </c>
      <c r="D280" s="5" t="s">
        <v>65</v>
      </c>
      <c r="E280" t="s">
        <v>14</v>
      </c>
      <c r="F280" s="2">
        <v>43891</v>
      </c>
      <c r="G280" s="9" t="s">
        <v>15</v>
      </c>
      <c r="I280" s="1">
        <v>3012.5</v>
      </c>
    </row>
    <row r="281" spans="2:9">
      <c r="B281" s="8">
        <f>ROW()-3</f>
        <v>278</v>
      </c>
      <c r="C281" t="s">
        <v>64</v>
      </c>
      <c r="D281" s="5" t="s">
        <v>65</v>
      </c>
      <c r="E281" t="s">
        <v>14</v>
      </c>
      <c r="F281" s="2">
        <v>43922</v>
      </c>
      <c r="G281" t="s">
        <v>15</v>
      </c>
      <c r="I281" s="11">
        <v>3012.5</v>
      </c>
    </row>
    <row r="282" spans="2:9">
      <c r="B282" s="8">
        <f>ROW()-3</f>
        <v>279</v>
      </c>
      <c r="C282" t="s">
        <v>64</v>
      </c>
      <c r="D282" s="5" t="s">
        <v>65</v>
      </c>
      <c r="E282" t="s">
        <v>14</v>
      </c>
      <c r="F282" s="2">
        <v>43952</v>
      </c>
      <c r="G282" t="s">
        <v>15</v>
      </c>
      <c r="I282" s="11">
        <v>3312.5</v>
      </c>
    </row>
    <row r="283" spans="2:9">
      <c r="B283" s="8">
        <f>ROW()-3</f>
        <v>280</v>
      </c>
      <c r="C283" t="s">
        <v>64</v>
      </c>
      <c r="D283" s="5" t="s">
        <v>65</v>
      </c>
      <c r="E283" t="s">
        <v>14</v>
      </c>
      <c r="F283" s="2">
        <v>43983</v>
      </c>
      <c r="G283" t="s">
        <v>15</v>
      </c>
      <c r="I283" s="11">
        <v>2525</v>
      </c>
    </row>
    <row r="284" spans="2:9">
      <c r="B284" s="8">
        <f>ROW()-3</f>
        <v>281</v>
      </c>
      <c r="C284" t="s">
        <v>64</v>
      </c>
      <c r="D284" s="5" t="s">
        <v>65</v>
      </c>
      <c r="E284" t="s">
        <v>14</v>
      </c>
      <c r="F284" s="2">
        <v>44013</v>
      </c>
      <c r="G284" s="9" t="s">
        <v>15</v>
      </c>
      <c r="I284" s="1">
        <v>2187.5</v>
      </c>
    </row>
    <row r="285" spans="2:9">
      <c r="B285" s="8">
        <f>ROW()-3</f>
        <v>282</v>
      </c>
      <c r="C285" t="s">
        <v>64</v>
      </c>
      <c r="D285" s="5" t="s">
        <v>65</v>
      </c>
      <c r="E285" t="s">
        <v>14</v>
      </c>
      <c r="F285" s="2">
        <v>44044</v>
      </c>
      <c r="G285" s="9" t="s">
        <v>15</v>
      </c>
      <c r="I285" s="1">
        <v>2550</v>
      </c>
    </row>
    <row r="286" spans="2:9">
      <c r="B286" s="8">
        <f>ROW()-3</f>
        <v>283</v>
      </c>
      <c r="C286" t="s">
        <v>64</v>
      </c>
      <c r="D286" s="5" t="s">
        <v>65</v>
      </c>
      <c r="E286" t="s">
        <v>14</v>
      </c>
      <c r="F286" s="2">
        <v>44075</v>
      </c>
      <c r="G286" s="9" t="s">
        <v>15</v>
      </c>
      <c r="I286" s="1">
        <v>1325</v>
      </c>
    </row>
    <row r="287" spans="2:9">
      <c r="B287" s="8">
        <f>ROW()-3</f>
        <v>284</v>
      </c>
      <c r="C287" t="s">
        <v>66</v>
      </c>
      <c r="D287" s="5" t="s">
        <v>67</v>
      </c>
      <c r="E287" t="s">
        <v>14</v>
      </c>
      <c r="F287" s="2">
        <v>43466</v>
      </c>
      <c r="G287" s="9" t="s">
        <v>15</v>
      </c>
      <c r="I287" s="1">
        <v>118050</v>
      </c>
    </row>
    <row r="288" spans="2:9">
      <c r="B288" s="8">
        <f>ROW()-3</f>
        <v>285</v>
      </c>
      <c r="C288" t="s">
        <v>66</v>
      </c>
      <c r="D288" s="5" t="s">
        <v>67</v>
      </c>
      <c r="E288" t="s">
        <v>14</v>
      </c>
      <c r="F288" s="2">
        <v>43831</v>
      </c>
      <c r="G288" s="9" t="s">
        <v>15</v>
      </c>
      <c r="H288" s="19"/>
      <c r="I288" s="11">
        <v>9883.1299999999992</v>
      </c>
    </row>
    <row r="289" spans="2:9">
      <c r="B289" s="8">
        <f>ROW()-3</f>
        <v>286</v>
      </c>
      <c r="C289" t="s">
        <v>66</v>
      </c>
      <c r="D289" s="5" t="s">
        <v>67</v>
      </c>
      <c r="E289" t="s">
        <v>14</v>
      </c>
      <c r="F289" s="2">
        <v>43862</v>
      </c>
      <c r="G289" s="9" t="s">
        <v>15</v>
      </c>
      <c r="I289" s="1">
        <v>10027.5</v>
      </c>
    </row>
    <row r="290" spans="2:9">
      <c r="B290" s="8">
        <f>ROW()-3</f>
        <v>287</v>
      </c>
      <c r="C290" t="s">
        <v>66</v>
      </c>
      <c r="D290" s="5" t="s">
        <v>67</v>
      </c>
      <c r="E290" t="s">
        <v>14</v>
      </c>
      <c r="F290" s="2">
        <v>43891</v>
      </c>
      <c r="G290" s="9" t="s">
        <v>15</v>
      </c>
      <c r="I290" s="1">
        <v>10303.129999999999</v>
      </c>
    </row>
    <row r="291" spans="2:9">
      <c r="B291" s="8">
        <f>ROW()-3</f>
        <v>288</v>
      </c>
      <c r="C291" t="s">
        <v>66</v>
      </c>
      <c r="D291" s="5" t="s">
        <v>67</v>
      </c>
      <c r="E291" t="s">
        <v>14</v>
      </c>
      <c r="F291" s="2">
        <v>43922</v>
      </c>
      <c r="G291" t="s">
        <v>15</v>
      </c>
      <c r="I291" s="11">
        <v>15146.25</v>
      </c>
    </row>
    <row r="292" spans="2:9">
      <c r="B292" s="8">
        <f>ROW()-3</f>
        <v>289</v>
      </c>
      <c r="C292" t="s">
        <v>66</v>
      </c>
      <c r="D292" s="5" t="s">
        <v>67</v>
      </c>
      <c r="E292" t="s">
        <v>14</v>
      </c>
      <c r="F292" s="2">
        <v>43952</v>
      </c>
      <c r="G292" t="s">
        <v>15</v>
      </c>
      <c r="I292" s="11">
        <v>21285</v>
      </c>
    </row>
    <row r="293" spans="2:9">
      <c r="B293" s="8">
        <f>ROW()-3</f>
        <v>290</v>
      </c>
      <c r="C293" t="s">
        <v>66</v>
      </c>
      <c r="D293" s="5" t="s">
        <v>67</v>
      </c>
      <c r="E293" t="s">
        <v>14</v>
      </c>
      <c r="F293" s="2">
        <v>43983</v>
      </c>
      <c r="G293" t="s">
        <v>15</v>
      </c>
      <c r="H293" s="20"/>
      <c r="I293" s="11">
        <v>21752.5</v>
      </c>
    </row>
    <row r="294" spans="2:9">
      <c r="B294" s="8">
        <f>ROW()-3</f>
        <v>291</v>
      </c>
      <c r="C294" t="s">
        <v>66</v>
      </c>
      <c r="D294" s="5" t="s">
        <v>67</v>
      </c>
      <c r="E294" t="s">
        <v>14</v>
      </c>
      <c r="F294" s="2">
        <v>44013</v>
      </c>
      <c r="G294" s="9" t="s">
        <v>15</v>
      </c>
      <c r="I294" s="1">
        <v>21477.5</v>
      </c>
    </row>
    <row r="295" spans="2:9">
      <c r="B295" s="8">
        <f>ROW()-3</f>
        <v>292</v>
      </c>
      <c r="C295" t="s">
        <v>66</v>
      </c>
      <c r="D295" s="5" t="s">
        <v>67</v>
      </c>
      <c r="E295" t="s">
        <v>14</v>
      </c>
      <c r="F295" s="2">
        <v>44044</v>
      </c>
      <c r="G295" s="9" t="s">
        <v>15</v>
      </c>
      <c r="I295" s="1">
        <v>20831.25</v>
      </c>
    </row>
    <row r="296" spans="2:9">
      <c r="B296" s="8">
        <f>ROW()-3</f>
        <v>293</v>
      </c>
      <c r="C296" t="s">
        <v>66</v>
      </c>
      <c r="D296" s="5" t="s">
        <v>67</v>
      </c>
      <c r="E296" t="s">
        <v>14</v>
      </c>
      <c r="F296" s="2">
        <v>44075</v>
      </c>
      <c r="G296" s="9" t="s">
        <v>15</v>
      </c>
      <c r="I296" s="1">
        <v>20487.5</v>
      </c>
    </row>
    <row r="297" spans="2:9" ht="60">
      <c r="B297" s="6">
        <f>ROW()-3</f>
        <v>294</v>
      </c>
      <c r="C297" t="s">
        <v>66</v>
      </c>
      <c r="D297" s="5" t="s">
        <v>67</v>
      </c>
      <c r="E297" s="5" t="s">
        <v>14</v>
      </c>
      <c r="F297" s="2">
        <v>44148</v>
      </c>
      <c r="G297" t="s">
        <v>71</v>
      </c>
      <c r="H297" s="18" t="s">
        <v>90</v>
      </c>
      <c r="I297" s="1">
        <v>160000</v>
      </c>
    </row>
    <row r="298" spans="2:9" hidden="1">
      <c r="B298" s="8">
        <f>ROW()-3</f>
        <v>295</v>
      </c>
      <c r="C298" t="s">
        <v>16</v>
      </c>
      <c r="D298" s="5" t="s">
        <v>16</v>
      </c>
      <c r="E298" t="s">
        <v>10</v>
      </c>
      <c r="F298" s="2">
        <v>44013</v>
      </c>
      <c r="G298" s="9" t="s">
        <v>15</v>
      </c>
      <c r="H298"/>
      <c r="I298" s="1">
        <v>58245</v>
      </c>
    </row>
    <row r="299" spans="2:9">
      <c r="B299" s="8">
        <f>ROW()-3</f>
        <v>296</v>
      </c>
      <c r="C299" t="s">
        <v>66</v>
      </c>
      <c r="D299" s="5" t="s">
        <v>67</v>
      </c>
      <c r="E299" t="s">
        <v>14</v>
      </c>
      <c r="F299" s="2">
        <v>44183</v>
      </c>
      <c r="G299" s="9" t="s">
        <v>11</v>
      </c>
      <c r="I299" s="1">
        <v>160000</v>
      </c>
    </row>
    <row r="300" spans="2:9" hidden="1">
      <c r="B300" s="8">
        <f>ROW()-3</f>
        <v>297</v>
      </c>
      <c r="C300" t="s">
        <v>60</v>
      </c>
      <c r="D300" s="5" t="s">
        <v>9</v>
      </c>
      <c r="E300" t="s">
        <v>10</v>
      </c>
      <c r="F300" s="2">
        <v>44013</v>
      </c>
      <c r="G300" s="9" t="s">
        <v>15</v>
      </c>
      <c r="H300"/>
      <c r="I300" s="1">
        <v>226110</v>
      </c>
    </row>
    <row r="301" spans="2:9">
      <c r="B301" s="8">
        <f>ROW()-3</f>
        <v>298</v>
      </c>
      <c r="C301" t="s">
        <v>26</v>
      </c>
      <c r="D301" s="5" t="s">
        <v>20</v>
      </c>
      <c r="E301" t="s">
        <v>14</v>
      </c>
      <c r="F301" s="2">
        <v>43466</v>
      </c>
      <c r="G301" s="9" t="s">
        <v>15</v>
      </c>
      <c r="I301" s="9">
        <v>145050</v>
      </c>
    </row>
    <row r="302" spans="2:9">
      <c r="B302" s="8">
        <f>ROW()-3</f>
        <v>299</v>
      </c>
      <c r="C302" t="s">
        <v>26</v>
      </c>
      <c r="D302" s="5" t="s">
        <v>20</v>
      </c>
      <c r="E302" t="s">
        <v>14</v>
      </c>
      <c r="F302" s="2">
        <v>43831</v>
      </c>
      <c r="G302" s="9" t="s">
        <v>15</v>
      </c>
      <c r="H302" s="19"/>
      <c r="I302" s="11">
        <v>12219.38</v>
      </c>
    </row>
    <row r="303" spans="2:9">
      <c r="B303" s="8">
        <f>ROW()-3</f>
        <v>300</v>
      </c>
      <c r="C303" t="s">
        <v>26</v>
      </c>
      <c r="D303" s="5" t="s">
        <v>20</v>
      </c>
      <c r="E303" t="s">
        <v>14</v>
      </c>
      <c r="F303" s="2">
        <v>43862</v>
      </c>
      <c r="G303" s="9" t="s">
        <v>15</v>
      </c>
      <c r="H303" s="19"/>
      <c r="I303" s="1">
        <v>12534.38</v>
      </c>
    </row>
    <row r="304" spans="2:9">
      <c r="B304" s="8">
        <f>ROW()-3</f>
        <v>301</v>
      </c>
      <c r="C304" t="s">
        <v>26</v>
      </c>
      <c r="D304" s="5" t="s">
        <v>20</v>
      </c>
      <c r="E304" t="s">
        <v>14</v>
      </c>
      <c r="F304" s="2">
        <v>43891</v>
      </c>
      <c r="G304" s="9" t="s">
        <v>15</v>
      </c>
      <c r="H304" s="19"/>
      <c r="I304" s="1">
        <v>12560.63</v>
      </c>
    </row>
    <row r="305" spans="2:9">
      <c r="B305" s="8">
        <f>ROW()-3</f>
        <v>302</v>
      </c>
      <c r="C305" t="s">
        <v>26</v>
      </c>
      <c r="D305" s="5" t="s">
        <v>20</v>
      </c>
      <c r="E305" s="5" t="s">
        <v>14</v>
      </c>
      <c r="F305" s="2">
        <v>43922</v>
      </c>
      <c r="G305" t="s">
        <v>15</v>
      </c>
      <c r="I305" s="1">
        <v>12285</v>
      </c>
    </row>
    <row r="306" spans="2:9" hidden="1">
      <c r="B306" s="8">
        <f>ROW()-3</f>
        <v>303</v>
      </c>
      <c r="C306" t="s">
        <v>12</v>
      </c>
      <c r="D306" s="5" t="s">
        <v>13</v>
      </c>
      <c r="E306" t="s">
        <v>10</v>
      </c>
      <c r="F306" s="2">
        <v>44044</v>
      </c>
      <c r="G306" s="9" t="s">
        <v>15</v>
      </c>
      <c r="H306"/>
      <c r="I306" s="1">
        <v>73680</v>
      </c>
    </row>
    <row r="307" spans="2:9">
      <c r="B307" s="8">
        <f>ROW()-3</f>
        <v>304</v>
      </c>
      <c r="C307" t="s">
        <v>26</v>
      </c>
      <c r="D307" s="5" t="s">
        <v>20</v>
      </c>
      <c r="E307" t="s">
        <v>14</v>
      </c>
      <c r="F307" s="2">
        <v>43952</v>
      </c>
      <c r="G307" t="s">
        <v>15</v>
      </c>
      <c r="I307" s="11">
        <v>12390</v>
      </c>
    </row>
    <row r="308" spans="2:9">
      <c r="B308" s="8">
        <f>ROW()-3</f>
        <v>305</v>
      </c>
      <c r="C308" t="s">
        <v>26</v>
      </c>
      <c r="D308" s="5" t="s">
        <v>20</v>
      </c>
      <c r="E308" t="s">
        <v>14</v>
      </c>
      <c r="F308" s="2">
        <v>43983</v>
      </c>
      <c r="G308" t="s">
        <v>15</v>
      </c>
      <c r="H308" s="19"/>
      <c r="I308" s="11">
        <v>12705</v>
      </c>
    </row>
    <row r="309" spans="2:9">
      <c r="B309" s="8">
        <f>ROW()-3</f>
        <v>306</v>
      </c>
      <c r="C309" t="s">
        <v>26</v>
      </c>
      <c r="D309" s="5" t="s">
        <v>20</v>
      </c>
      <c r="E309" t="s">
        <v>14</v>
      </c>
      <c r="F309" s="2">
        <v>44013</v>
      </c>
      <c r="G309" s="9" t="s">
        <v>15</v>
      </c>
      <c r="I309" s="1">
        <v>14437.5</v>
      </c>
    </row>
    <row r="310" spans="2:9">
      <c r="B310" s="8">
        <f>ROW()-3</f>
        <v>307</v>
      </c>
      <c r="C310" t="s">
        <v>26</v>
      </c>
      <c r="D310" s="5" t="s">
        <v>20</v>
      </c>
      <c r="E310" t="s">
        <v>14</v>
      </c>
      <c r="F310" s="2">
        <v>44044</v>
      </c>
      <c r="G310" s="9" t="s">
        <v>15</v>
      </c>
      <c r="I310" s="1">
        <v>14437.5</v>
      </c>
    </row>
    <row r="311" spans="2:9" hidden="1">
      <c r="B311" s="8">
        <f>ROW()-3</f>
        <v>308</v>
      </c>
      <c r="C311" t="s">
        <v>42</v>
      </c>
      <c r="D311" s="5" t="s">
        <v>43</v>
      </c>
      <c r="E311" t="s">
        <v>10</v>
      </c>
      <c r="F311" s="2">
        <v>44044</v>
      </c>
      <c r="G311" s="9" t="s">
        <v>15</v>
      </c>
      <c r="H311"/>
      <c r="I311" s="1">
        <v>22550</v>
      </c>
    </row>
    <row r="312" spans="2:9" hidden="1">
      <c r="B312" s="8">
        <f>ROW()-3</f>
        <v>309</v>
      </c>
      <c r="C312" t="s">
        <v>44</v>
      </c>
      <c r="D312" s="5" t="s">
        <v>43</v>
      </c>
      <c r="E312" t="s">
        <v>10</v>
      </c>
      <c r="F312" s="2">
        <v>44044</v>
      </c>
      <c r="G312" s="9" t="s">
        <v>15</v>
      </c>
      <c r="H312"/>
      <c r="I312" s="1">
        <v>16935</v>
      </c>
    </row>
    <row r="313" spans="2:9">
      <c r="B313" s="8">
        <f>ROW()-3</f>
        <v>310</v>
      </c>
      <c r="C313" t="s">
        <v>26</v>
      </c>
      <c r="D313" s="5" t="s">
        <v>20</v>
      </c>
      <c r="E313" t="s">
        <v>14</v>
      </c>
      <c r="F313" s="2">
        <v>44075</v>
      </c>
      <c r="G313" s="9" t="s">
        <v>15</v>
      </c>
      <c r="I313" s="9">
        <v>16380</v>
      </c>
    </row>
    <row r="314" spans="2:9">
      <c r="B314" s="8">
        <f>ROW()-3</f>
        <v>311</v>
      </c>
      <c r="C314" t="s">
        <v>39</v>
      </c>
      <c r="D314" s="5" t="s">
        <v>37</v>
      </c>
      <c r="E314" t="s">
        <v>14</v>
      </c>
      <c r="F314" s="2">
        <v>43466</v>
      </c>
      <c r="G314" s="9" t="s">
        <v>15</v>
      </c>
      <c r="I314" s="1">
        <v>11700</v>
      </c>
    </row>
    <row r="315" spans="2:9">
      <c r="B315" s="8">
        <f>ROW()-3</f>
        <v>312</v>
      </c>
      <c r="C315" t="s">
        <v>39</v>
      </c>
      <c r="D315" s="5" t="s">
        <v>37</v>
      </c>
      <c r="E315" t="s">
        <v>14</v>
      </c>
      <c r="F315" s="2">
        <v>43831</v>
      </c>
      <c r="G315" s="9" t="s">
        <v>15</v>
      </c>
      <c r="H315" s="19"/>
      <c r="I315">
        <v>975</v>
      </c>
    </row>
    <row r="316" spans="2:9">
      <c r="B316" s="8">
        <f>ROW()-3</f>
        <v>313</v>
      </c>
      <c r="C316" t="s">
        <v>39</v>
      </c>
      <c r="D316" s="5" t="s">
        <v>37</v>
      </c>
      <c r="E316" t="s">
        <v>14</v>
      </c>
      <c r="F316" s="2">
        <v>43862</v>
      </c>
      <c r="G316" s="9" t="s">
        <v>15</v>
      </c>
      <c r="I316" s="1">
        <v>962.5</v>
      </c>
    </row>
    <row r="317" spans="2:9">
      <c r="B317" s="8">
        <f>ROW()-3</f>
        <v>314</v>
      </c>
      <c r="C317" t="s">
        <v>39</v>
      </c>
      <c r="D317" s="5" t="s">
        <v>37</v>
      </c>
      <c r="E317" t="s">
        <v>14</v>
      </c>
      <c r="F317" s="2">
        <v>43891</v>
      </c>
      <c r="G317" s="9" t="s">
        <v>15</v>
      </c>
      <c r="I317" s="1">
        <v>962.5</v>
      </c>
    </row>
    <row r="318" spans="2:9">
      <c r="B318" s="8">
        <f>ROW()-3</f>
        <v>315</v>
      </c>
      <c r="C318" t="s">
        <v>39</v>
      </c>
      <c r="D318" s="5" t="s">
        <v>37</v>
      </c>
      <c r="E318" t="s">
        <v>14</v>
      </c>
      <c r="F318" s="2">
        <v>43922</v>
      </c>
      <c r="G318" t="s">
        <v>15</v>
      </c>
      <c r="I318">
        <v>962.5</v>
      </c>
    </row>
    <row r="319" spans="2:9">
      <c r="B319" s="8">
        <f>ROW()-3</f>
        <v>316</v>
      </c>
      <c r="C319" t="s">
        <v>39</v>
      </c>
      <c r="D319" s="5" t="s">
        <v>37</v>
      </c>
      <c r="E319" t="s">
        <v>14</v>
      </c>
      <c r="F319" s="2">
        <v>43952</v>
      </c>
      <c r="G319" t="s">
        <v>15</v>
      </c>
      <c r="I319">
        <v>987.5</v>
      </c>
    </row>
    <row r="320" spans="2:9">
      <c r="B320" s="8">
        <f>ROW()-3</f>
        <v>317</v>
      </c>
      <c r="C320" t="s">
        <v>39</v>
      </c>
      <c r="D320" s="5" t="s">
        <v>37</v>
      </c>
      <c r="E320" t="s">
        <v>14</v>
      </c>
      <c r="F320" s="2">
        <v>43983</v>
      </c>
      <c r="G320" t="s">
        <v>15</v>
      </c>
      <c r="H320" s="19"/>
      <c r="I320">
        <v>962.5</v>
      </c>
    </row>
    <row r="321" spans="2:9">
      <c r="B321" s="8">
        <f>ROW()-3</f>
        <v>318</v>
      </c>
      <c r="C321" t="s">
        <v>39</v>
      </c>
      <c r="D321" s="5" t="s">
        <v>37</v>
      </c>
      <c r="E321" t="s">
        <v>14</v>
      </c>
      <c r="F321" s="2">
        <v>44013</v>
      </c>
      <c r="G321" s="9" t="s">
        <v>15</v>
      </c>
      <c r="I321" s="1">
        <v>812.5</v>
      </c>
    </row>
    <row r="322" spans="2:9">
      <c r="B322" s="8">
        <f>ROW()-3</f>
        <v>319</v>
      </c>
      <c r="C322" t="s">
        <v>39</v>
      </c>
      <c r="D322" s="5" t="s">
        <v>37</v>
      </c>
      <c r="E322" t="s">
        <v>14</v>
      </c>
      <c r="F322" s="2">
        <v>44044</v>
      </c>
      <c r="G322" s="9" t="s">
        <v>15</v>
      </c>
      <c r="I322" s="1">
        <v>950</v>
      </c>
    </row>
    <row r="323" spans="2:9">
      <c r="B323" s="8">
        <f>ROW()-3</f>
        <v>320</v>
      </c>
      <c r="C323" t="s">
        <v>39</v>
      </c>
      <c r="D323" s="5" t="s">
        <v>37</v>
      </c>
      <c r="E323" t="s">
        <v>14</v>
      </c>
      <c r="F323" s="2">
        <v>44075</v>
      </c>
      <c r="G323" s="9" t="s">
        <v>15</v>
      </c>
      <c r="I323" s="1">
        <v>975</v>
      </c>
    </row>
    <row r="324" spans="2:9">
      <c r="B324" s="8">
        <f>ROW()-3</f>
        <v>321</v>
      </c>
      <c r="C324" t="s">
        <v>63</v>
      </c>
      <c r="D324" s="5" t="s">
        <v>62</v>
      </c>
      <c r="E324" t="s">
        <v>14</v>
      </c>
      <c r="F324" s="2">
        <v>43466</v>
      </c>
      <c r="G324" s="9" t="s">
        <v>15</v>
      </c>
      <c r="I324" s="1">
        <v>21750</v>
      </c>
    </row>
    <row r="325" spans="2:9" hidden="1">
      <c r="B325" s="8">
        <f>ROW()-3</f>
        <v>322</v>
      </c>
      <c r="C325" t="s">
        <v>60</v>
      </c>
      <c r="D325" s="5" t="s">
        <v>9</v>
      </c>
      <c r="E325" t="s">
        <v>10</v>
      </c>
      <c r="F325" s="2">
        <v>44044</v>
      </c>
      <c r="G325" s="9" t="s">
        <v>15</v>
      </c>
      <c r="H325"/>
      <c r="I325" s="1">
        <v>210450</v>
      </c>
    </row>
    <row r="326" spans="2:9">
      <c r="B326" s="8">
        <f>ROW()-3</f>
        <v>323</v>
      </c>
      <c r="C326" t="s">
        <v>63</v>
      </c>
      <c r="D326" s="5" t="s">
        <v>62</v>
      </c>
      <c r="E326" t="s">
        <v>14</v>
      </c>
      <c r="F326" s="2">
        <v>43831</v>
      </c>
      <c r="G326" s="9" t="s">
        <v>15</v>
      </c>
      <c r="H326" s="19"/>
      <c r="I326" s="11">
        <v>1955.63</v>
      </c>
    </row>
    <row r="327" spans="2:9">
      <c r="B327" s="8">
        <f>ROW()-3</f>
        <v>324</v>
      </c>
      <c r="C327" t="s">
        <v>63</v>
      </c>
      <c r="D327" s="5" t="s">
        <v>62</v>
      </c>
      <c r="E327" t="s">
        <v>14</v>
      </c>
      <c r="F327" s="2">
        <v>43862</v>
      </c>
      <c r="G327" s="9" t="s">
        <v>15</v>
      </c>
      <c r="I327" s="1">
        <v>1916.25</v>
      </c>
    </row>
    <row r="328" spans="2:9">
      <c r="B328" s="8">
        <f>ROW()-3</f>
        <v>325</v>
      </c>
      <c r="C328" t="s">
        <v>63</v>
      </c>
      <c r="D328" s="5" t="s">
        <v>62</v>
      </c>
      <c r="E328" t="s">
        <v>14</v>
      </c>
      <c r="F328" s="2">
        <v>43891</v>
      </c>
      <c r="G328" s="9" t="s">
        <v>15</v>
      </c>
      <c r="H328" s="19"/>
      <c r="I328" s="1">
        <v>2008.13</v>
      </c>
    </row>
    <row r="329" spans="2:9">
      <c r="B329" s="8">
        <f>ROW()-3</f>
        <v>326</v>
      </c>
      <c r="C329" t="s">
        <v>63</v>
      </c>
      <c r="D329" s="5" t="s">
        <v>62</v>
      </c>
      <c r="E329" t="s">
        <v>14</v>
      </c>
      <c r="F329" s="2">
        <v>43922</v>
      </c>
      <c r="G329" t="s">
        <v>15</v>
      </c>
      <c r="I329" s="11">
        <v>2008.13</v>
      </c>
    </row>
    <row r="330" spans="2:9">
      <c r="B330" s="8">
        <f>ROW()-3</f>
        <v>327</v>
      </c>
      <c r="C330" t="s">
        <v>63</v>
      </c>
      <c r="D330" s="5" t="s">
        <v>62</v>
      </c>
      <c r="E330" t="s">
        <v>14</v>
      </c>
      <c r="F330" s="2">
        <v>43952</v>
      </c>
      <c r="G330" t="s">
        <v>15</v>
      </c>
      <c r="I330" s="11">
        <v>2008.13</v>
      </c>
    </row>
    <row r="331" spans="2:9">
      <c r="B331" s="8">
        <f>ROW()-3</f>
        <v>328</v>
      </c>
      <c r="C331" t="s">
        <v>63</v>
      </c>
      <c r="D331" s="5" t="s">
        <v>62</v>
      </c>
      <c r="E331" t="s">
        <v>14</v>
      </c>
      <c r="F331" s="2">
        <v>43983</v>
      </c>
      <c r="G331" t="s">
        <v>15</v>
      </c>
      <c r="H331" s="19"/>
      <c r="I331" s="11">
        <v>1916.25</v>
      </c>
    </row>
    <row r="332" spans="2:9">
      <c r="B332" s="8">
        <f>ROW()-3</f>
        <v>329</v>
      </c>
      <c r="C332" t="s">
        <v>63</v>
      </c>
      <c r="D332" s="5" t="s">
        <v>62</v>
      </c>
      <c r="E332" t="s">
        <v>14</v>
      </c>
      <c r="F332" s="2">
        <v>44013</v>
      </c>
      <c r="G332" s="9" t="s">
        <v>15</v>
      </c>
      <c r="I332" s="1">
        <v>1890</v>
      </c>
    </row>
    <row r="333" spans="2:9">
      <c r="B333" s="8">
        <f>ROW()-3</f>
        <v>330</v>
      </c>
      <c r="C333" t="s">
        <v>63</v>
      </c>
      <c r="D333" s="5" t="s">
        <v>62</v>
      </c>
      <c r="E333" t="s">
        <v>14</v>
      </c>
      <c r="F333" s="2">
        <v>44044</v>
      </c>
      <c r="G333" s="9" t="s">
        <v>15</v>
      </c>
      <c r="I333" s="1">
        <v>1929.38</v>
      </c>
    </row>
    <row r="334" spans="2:9">
      <c r="B334" s="8">
        <f>ROW()-3</f>
        <v>331</v>
      </c>
      <c r="C334" t="s">
        <v>63</v>
      </c>
      <c r="D334" s="5" t="s">
        <v>62</v>
      </c>
      <c r="E334" t="s">
        <v>14</v>
      </c>
      <c r="F334" s="2">
        <v>44075</v>
      </c>
      <c r="G334" s="9" t="s">
        <v>15</v>
      </c>
      <c r="I334" s="1">
        <v>2086.88</v>
      </c>
    </row>
    <row r="335" spans="2:9" ht="45">
      <c r="B335" s="6">
        <f>ROW()-3</f>
        <v>332</v>
      </c>
      <c r="C335" t="s">
        <v>63</v>
      </c>
      <c r="D335" s="5" t="s">
        <v>62</v>
      </c>
      <c r="E335" s="5" t="s">
        <v>14</v>
      </c>
      <c r="F335" s="2">
        <v>44116</v>
      </c>
      <c r="G335" t="s">
        <v>71</v>
      </c>
      <c r="H335" s="18" t="s">
        <v>81</v>
      </c>
      <c r="I335" s="1">
        <v>33000</v>
      </c>
    </row>
    <row r="336" spans="2:9" hidden="1">
      <c r="B336" s="8">
        <f>ROW()-3</f>
        <v>333</v>
      </c>
      <c r="C336" t="s">
        <v>16</v>
      </c>
      <c r="D336" s="5" t="s">
        <v>16</v>
      </c>
      <c r="E336" t="s">
        <v>10</v>
      </c>
      <c r="F336" s="2">
        <v>44044</v>
      </c>
      <c r="G336" s="9" t="s">
        <v>15</v>
      </c>
      <c r="H336"/>
      <c r="I336" s="1">
        <v>51287.5</v>
      </c>
    </row>
    <row r="337" spans="2:9">
      <c r="B337" s="8">
        <f>ROW()-3</f>
        <v>334</v>
      </c>
      <c r="C337" t="s">
        <v>21</v>
      </c>
      <c r="D337" s="5" t="s">
        <v>21</v>
      </c>
      <c r="E337" t="s">
        <v>14</v>
      </c>
      <c r="F337" s="2">
        <v>43466</v>
      </c>
      <c r="G337" s="9" t="s">
        <v>15</v>
      </c>
      <c r="H337" s="19"/>
      <c r="I337" s="9">
        <v>168000</v>
      </c>
    </row>
    <row r="338" spans="2:9">
      <c r="B338" s="8">
        <f>ROW()-3</f>
        <v>335</v>
      </c>
      <c r="C338" t="s">
        <v>21</v>
      </c>
      <c r="D338" s="5" t="s">
        <v>21</v>
      </c>
      <c r="E338" t="s">
        <v>14</v>
      </c>
      <c r="F338" s="2">
        <v>43831</v>
      </c>
      <c r="G338" s="9" t="s">
        <v>15</v>
      </c>
      <c r="H338" s="19"/>
      <c r="I338" s="11">
        <v>14529.38</v>
      </c>
    </row>
    <row r="339" spans="2:9">
      <c r="B339" s="8">
        <f>ROW()-3</f>
        <v>336</v>
      </c>
      <c r="C339" t="s">
        <v>21</v>
      </c>
      <c r="D339" s="5" t="s">
        <v>21</v>
      </c>
      <c r="E339" t="s">
        <v>14</v>
      </c>
      <c r="F339" s="2">
        <v>43862</v>
      </c>
      <c r="G339" s="9" t="s">
        <v>15</v>
      </c>
      <c r="H339" s="19"/>
      <c r="I339" s="1">
        <v>14634.38</v>
      </c>
    </row>
    <row r="340" spans="2:9">
      <c r="B340" s="8">
        <f>ROW()-3</f>
        <v>337</v>
      </c>
      <c r="C340" t="s">
        <v>21</v>
      </c>
      <c r="D340" s="5" t="s">
        <v>21</v>
      </c>
      <c r="E340" t="s">
        <v>14</v>
      </c>
      <c r="F340" s="2">
        <v>43891</v>
      </c>
      <c r="G340" s="9" t="s">
        <v>15</v>
      </c>
      <c r="H340" s="19"/>
      <c r="I340" s="1">
        <v>14660.63</v>
      </c>
    </row>
    <row r="341" spans="2:9">
      <c r="B341" s="8">
        <f>ROW()-3</f>
        <v>338</v>
      </c>
      <c r="C341" t="s">
        <v>21</v>
      </c>
      <c r="D341" s="5" t="s">
        <v>21</v>
      </c>
      <c r="E341" s="5" t="s">
        <v>14</v>
      </c>
      <c r="F341" s="2">
        <v>43922</v>
      </c>
      <c r="G341" t="s">
        <v>15</v>
      </c>
      <c r="I341" s="1">
        <v>14686.88</v>
      </c>
    </row>
    <row r="342" spans="2:9">
      <c r="B342" s="8">
        <f>ROW()-3</f>
        <v>339</v>
      </c>
      <c r="C342" t="s">
        <v>21</v>
      </c>
      <c r="D342" s="5" t="s">
        <v>21</v>
      </c>
      <c r="E342" t="s">
        <v>14</v>
      </c>
      <c r="F342" s="2">
        <v>43952</v>
      </c>
      <c r="G342" t="s">
        <v>15</v>
      </c>
      <c r="I342" s="11">
        <v>14752.5</v>
      </c>
    </row>
    <row r="343" spans="2:9" hidden="1">
      <c r="B343" s="8">
        <f>ROW()-3</f>
        <v>340</v>
      </c>
      <c r="C343" t="s">
        <v>12</v>
      </c>
      <c r="D343" s="5" t="s">
        <v>13</v>
      </c>
      <c r="E343" t="s">
        <v>10</v>
      </c>
      <c r="F343" s="2">
        <v>44075</v>
      </c>
      <c r="G343" s="9" t="s">
        <v>15</v>
      </c>
      <c r="H343"/>
      <c r="I343" s="1">
        <v>66060</v>
      </c>
    </row>
    <row r="344" spans="2:9">
      <c r="B344" s="8">
        <f>ROW()-3</f>
        <v>341</v>
      </c>
      <c r="C344" t="s">
        <v>21</v>
      </c>
      <c r="D344" s="5" t="s">
        <v>21</v>
      </c>
      <c r="E344" t="s">
        <v>14</v>
      </c>
      <c r="F344" s="2">
        <v>43983</v>
      </c>
      <c r="G344" t="s">
        <v>15</v>
      </c>
      <c r="H344" s="19"/>
      <c r="I344" s="11">
        <v>14831.25</v>
      </c>
    </row>
    <row r="345" spans="2:9">
      <c r="B345" s="8">
        <f>ROW()-3</f>
        <v>342</v>
      </c>
      <c r="C345" t="s">
        <v>21</v>
      </c>
      <c r="D345" s="5" t="s">
        <v>21</v>
      </c>
      <c r="E345" t="s">
        <v>14</v>
      </c>
      <c r="F345" s="2">
        <v>44013</v>
      </c>
      <c r="G345" s="9" t="s">
        <v>15</v>
      </c>
      <c r="I345" s="1">
        <v>14581.88</v>
      </c>
    </row>
    <row r="346" spans="2:9">
      <c r="B346" s="8">
        <f>ROW()-3</f>
        <v>343</v>
      </c>
      <c r="C346" t="s">
        <v>21</v>
      </c>
      <c r="D346" s="5" t="s">
        <v>21</v>
      </c>
      <c r="E346" t="s">
        <v>14</v>
      </c>
      <c r="F346" s="2">
        <v>44044</v>
      </c>
      <c r="G346" s="9" t="s">
        <v>15</v>
      </c>
      <c r="I346" s="1">
        <v>14319.38</v>
      </c>
    </row>
    <row r="347" spans="2:9">
      <c r="B347" s="8">
        <f>ROW()-3</f>
        <v>344</v>
      </c>
      <c r="C347" t="s">
        <v>21</v>
      </c>
      <c r="D347" s="5" t="s">
        <v>21</v>
      </c>
      <c r="E347" t="s">
        <v>14</v>
      </c>
      <c r="F347" s="2">
        <v>44075</v>
      </c>
      <c r="G347" s="9" t="s">
        <v>15</v>
      </c>
      <c r="I347" s="9">
        <v>14070</v>
      </c>
    </row>
    <row r="348" spans="2:9" hidden="1">
      <c r="B348" s="8">
        <f>ROW()-3</f>
        <v>345</v>
      </c>
      <c r="C348" t="s">
        <v>42</v>
      </c>
      <c r="D348" s="5" t="s">
        <v>43</v>
      </c>
      <c r="E348" t="s">
        <v>10</v>
      </c>
      <c r="F348" s="2">
        <v>44075</v>
      </c>
      <c r="G348" s="9" t="s">
        <v>15</v>
      </c>
      <c r="H348"/>
      <c r="I348" s="1">
        <v>17833.75</v>
      </c>
    </row>
    <row r="349" spans="2:9" hidden="1">
      <c r="B349" s="8">
        <f>ROW()-3</f>
        <v>346</v>
      </c>
      <c r="C349" t="s">
        <v>44</v>
      </c>
      <c r="D349" s="5" t="s">
        <v>43</v>
      </c>
      <c r="E349" t="s">
        <v>10</v>
      </c>
      <c r="F349" s="2">
        <v>44075</v>
      </c>
      <c r="G349" s="9" t="s">
        <v>15</v>
      </c>
      <c r="H349"/>
      <c r="I349" s="1">
        <v>15120</v>
      </c>
    </row>
    <row r="350" spans="2:9" ht="60">
      <c r="B350" s="6">
        <f>ROW()-3</f>
        <v>347</v>
      </c>
      <c r="C350" t="s">
        <v>21</v>
      </c>
      <c r="D350" s="5" t="s">
        <v>21</v>
      </c>
      <c r="E350" s="5" t="s">
        <v>14</v>
      </c>
      <c r="F350" s="2">
        <v>44116</v>
      </c>
      <c r="G350" t="s">
        <v>71</v>
      </c>
      <c r="H350" s="18" t="s">
        <v>78</v>
      </c>
      <c r="I350" s="1">
        <v>170000</v>
      </c>
    </row>
    <row r="351" spans="2:9">
      <c r="B351" s="8">
        <f>ROW()-3</f>
        <v>348</v>
      </c>
      <c r="C351" t="s">
        <v>69</v>
      </c>
      <c r="D351" s="5" t="s">
        <v>21</v>
      </c>
      <c r="E351" t="s">
        <v>14</v>
      </c>
      <c r="F351" s="2">
        <v>43891</v>
      </c>
      <c r="G351" s="9" t="s">
        <v>15</v>
      </c>
      <c r="H351" s="19"/>
      <c r="I351" s="1">
        <v>7927.5</v>
      </c>
    </row>
    <row r="352" spans="2:9">
      <c r="B352" s="8">
        <f>ROW()-3</f>
        <v>349</v>
      </c>
      <c r="C352" t="s">
        <v>69</v>
      </c>
      <c r="D352" s="5" t="s">
        <v>21</v>
      </c>
      <c r="E352" s="5" t="s">
        <v>14</v>
      </c>
      <c r="F352" s="2">
        <v>43922</v>
      </c>
      <c r="G352" t="s">
        <v>15</v>
      </c>
      <c r="I352" s="1">
        <v>9489.3799999999992</v>
      </c>
    </row>
    <row r="353" spans="2:9">
      <c r="B353" s="8">
        <f>ROW()-3</f>
        <v>350</v>
      </c>
      <c r="C353" t="s">
        <v>69</v>
      </c>
      <c r="D353" s="5" t="s">
        <v>21</v>
      </c>
      <c r="E353" t="s">
        <v>14</v>
      </c>
      <c r="F353" s="2">
        <v>43952</v>
      </c>
      <c r="G353" t="s">
        <v>15</v>
      </c>
      <c r="I353" s="11">
        <v>8911.8799999999992</v>
      </c>
    </row>
    <row r="354" spans="2:9">
      <c r="B354" s="8">
        <f>ROW()-3</f>
        <v>351</v>
      </c>
      <c r="C354" t="s">
        <v>69</v>
      </c>
      <c r="D354" s="5" t="s">
        <v>21</v>
      </c>
      <c r="E354" t="s">
        <v>14</v>
      </c>
      <c r="F354" s="2">
        <v>43983</v>
      </c>
      <c r="G354" t="s">
        <v>15</v>
      </c>
      <c r="H354" s="19"/>
      <c r="I354" s="11">
        <v>7271.25</v>
      </c>
    </row>
    <row r="355" spans="2:9">
      <c r="B355" s="8">
        <f>ROW()-3</f>
        <v>352</v>
      </c>
      <c r="C355" t="s">
        <v>69</v>
      </c>
      <c r="D355" s="5" t="s">
        <v>21</v>
      </c>
      <c r="E355" t="s">
        <v>14</v>
      </c>
      <c r="F355" s="2">
        <v>44013</v>
      </c>
      <c r="G355" s="9" t="s">
        <v>15</v>
      </c>
      <c r="I355" s="1">
        <v>6969.38</v>
      </c>
    </row>
    <row r="356" spans="2:9">
      <c r="B356" s="8">
        <f>ROW()-3</f>
        <v>353</v>
      </c>
      <c r="C356" t="s">
        <v>69</v>
      </c>
      <c r="D356" s="5" t="s">
        <v>21</v>
      </c>
      <c r="E356" t="s">
        <v>14</v>
      </c>
      <c r="F356" s="2">
        <v>44044</v>
      </c>
      <c r="G356" s="9" t="s">
        <v>15</v>
      </c>
      <c r="I356" s="1">
        <v>6641.25</v>
      </c>
    </row>
    <row r="357" spans="2:9">
      <c r="B357" s="8">
        <f>ROW()-3</f>
        <v>354</v>
      </c>
      <c r="C357" t="s">
        <v>69</v>
      </c>
      <c r="D357" s="5" t="s">
        <v>21</v>
      </c>
      <c r="E357" t="s">
        <v>14</v>
      </c>
      <c r="F357" s="2">
        <v>44075</v>
      </c>
      <c r="G357" s="9" t="s">
        <v>15</v>
      </c>
      <c r="I357" s="9">
        <v>6024.38</v>
      </c>
    </row>
    <row r="358" spans="2:9" ht="45">
      <c r="B358" s="8">
        <f>ROW()-3</f>
        <v>355</v>
      </c>
      <c r="C358" t="s">
        <v>69</v>
      </c>
      <c r="D358" s="5" t="s">
        <v>21</v>
      </c>
      <c r="E358" s="5" t="s">
        <v>14</v>
      </c>
      <c r="F358" s="2">
        <v>44166</v>
      </c>
      <c r="G358" s="9" t="s">
        <v>71</v>
      </c>
      <c r="H358" s="19" t="s">
        <v>92</v>
      </c>
      <c r="I358" s="1">
        <v>135000</v>
      </c>
    </row>
    <row r="359" spans="2:9" hidden="1">
      <c r="B359" s="8">
        <f>ROW()-3</f>
        <v>356</v>
      </c>
      <c r="C359" t="s">
        <v>60</v>
      </c>
      <c r="D359" s="5" t="s">
        <v>9</v>
      </c>
      <c r="E359" t="s">
        <v>10</v>
      </c>
      <c r="F359" s="2">
        <v>44075</v>
      </c>
      <c r="G359" s="9" t="s">
        <v>15</v>
      </c>
      <c r="H359"/>
      <c r="I359" s="1">
        <v>143880</v>
      </c>
    </row>
    <row r="360" spans="2:9">
      <c r="B360" s="8">
        <f>ROW()-3</f>
        <v>357</v>
      </c>
      <c r="C360" t="s">
        <v>24</v>
      </c>
      <c r="D360" s="5" t="s">
        <v>23</v>
      </c>
      <c r="E360" t="s">
        <v>14</v>
      </c>
      <c r="F360" s="2">
        <v>43466</v>
      </c>
      <c r="G360" s="9" t="s">
        <v>15</v>
      </c>
      <c r="H360" s="19"/>
      <c r="I360" s="9">
        <v>89100</v>
      </c>
    </row>
    <row r="361" spans="2:9">
      <c r="B361" s="8">
        <f>ROW()-3</f>
        <v>358</v>
      </c>
      <c r="C361" t="s">
        <v>24</v>
      </c>
      <c r="D361" s="5" t="s">
        <v>23</v>
      </c>
      <c r="E361" t="s">
        <v>14</v>
      </c>
      <c r="F361" s="2">
        <v>43831</v>
      </c>
      <c r="G361" s="9" t="s">
        <v>15</v>
      </c>
      <c r="H361" s="19"/>
      <c r="I361" s="11">
        <v>7651.88</v>
      </c>
    </row>
    <row r="362" spans="2:9">
      <c r="B362" s="8">
        <f>ROW()-3</f>
        <v>359</v>
      </c>
      <c r="C362" t="s">
        <v>24</v>
      </c>
      <c r="D362" s="5" t="s">
        <v>23</v>
      </c>
      <c r="E362" t="s">
        <v>14</v>
      </c>
      <c r="F362" s="2">
        <v>43862</v>
      </c>
      <c r="G362" s="9" t="s">
        <v>15</v>
      </c>
      <c r="H362" s="19"/>
      <c r="I362" s="1">
        <v>7796.25</v>
      </c>
    </row>
    <row r="363" spans="2:9">
      <c r="B363" s="8">
        <f>ROW()-3</f>
        <v>360</v>
      </c>
      <c r="C363" t="s">
        <v>24</v>
      </c>
      <c r="D363" s="5" t="s">
        <v>23</v>
      </c>
      <c r="E363" t="s">
        <v>14</v>
      </c>
      <c r="F363" s="2">
        <v>43891</v>
      </c>
      <c r="G363" s="9" t="s">
        <v>15</v>
      </c>
      <c r="I363" s="1">
        <v>7796.25</v>
      </c>
    </row>
    <row r="364" spans="2:9">
      <c r="B364" s="8">
        <f>ROW()-3</f>
        <v>361</v>
      </c>
      <c r="C364" t="s">
        <v>24</v>
      </c>
      <c r="D364" s="5" t="s">
        <v>23</v>
      </c>
      <c r="E364" t="s">
        <v>14</v>
      </c>
      <c r="F364" s="2">
        <v>43922</v>
      </c>
      <c r="G364" t="s">
        <v>15</v>
      </c>
      <c r="I364" s="11">
        <v>7691.25</v>
      </c>
    </row>
    <row r="365" spans="2:9">
      <c r="B365" s="8">
        <f>ROW()-3</f>
        <v>362</v>
      </c>
      <c r="C365" t="s">
        <v>24</v>
      </c>
      <c r="D365" s="5" t="s">
        <v>23</v>
      </c>
      <c r="E365" t="s">
        <v>14</v>
      </c>
      <c r="F365" s="2">
        <v>43952</v>
      </c>
      <c r="G365" t="s">
        <v>15</v>
      </c>
      <c r="I365" s="11">
        <v>7796.25</v>
      </c>
    </row>
    <row r="366" spans="2:9">
      <c r="B366" s="8">
        <f>ROW()-3</f>
        <v>363</v>
      </c>
      <c r="C366" t="s">
        <v>24</v>
      </c>
      <c r="D366" s="5" t="s">
        <v>23</v>
      </c>
      <c r="E366" t="s">
        <v>14</v>
      </c>
      <c r="F366" s="2">
        <v>43983</v>
      </c>
      <c r="G366" t="s">
        <v>15</v>
      </c>
      <c r="H366" s="19"/>
      <c r="I366" s="11">
        <v>7993.13</v>
      </c>
    </row>
    <row r="367" spans="2:9">
      <c r="B367" s="8">
        <f>ROW()-3</f>
        <v>364</v>
      </c>
      <c r="C367" t="s">
        <v>24</v>
      </c>
      <c r="D367" s="5" t="s">
        <v>23</v>
      </c>
      <c r="E367" t="s">
        <v>14</v>
      </c>
      <c r="F367" s="2">
        <v>44013</v>
      </c>
      <c r="G367" s="9" t="s">
        <v>15</v>
      </c>
      <c r="I367" s="1">
        <v>7980</v>
      </c>
    </row>
    <row r="368" spans="2:9">
      <c r="B368" s="8">
        <f>ROW()-3</f>
        <v>365</v>
      </c>
      <c r="C368" t="s">
        <v>24</v>
      </c>
      <c r="D368" s="5" t="s">
        <v>23</v>
      </c>
      <c r="E368" t="s">
        <v>14</v>
      </c>
      <c r="F368" s="2">
        <v>44044</v>
      </c>
      <c r="G368" s="9" t="s">
        <v>15</v>
      </c>
      <c r="I368" s="1">
        <v>7691.25</v>
      </c>
    </row>
    <row r="369" spans="2:11">
      <c r="B369" s="8">
        <f>ROW()-3</f>
        <v>366</v>
      </c>
      <c r="C369" t="s">
        <v>24</v>
      </c>
      <c r="D369" s="5" t="s">
        <v>23</v>
      </c>
      <c r="E369" t="s">
        <v>14</v>
      </c>
      <c r="F369" s="2">
        <v>44075</v>
      </c>
      <c r="G369" s="9" t="s">
        <v>15</v>
      </c>
      <c r="I369" s="1">
        <v>7848.75</v>
      </c>
    </row>
    <row r="370" spans="2:11">
      <c r="B370" s="8">
        <f>ROW()-3</f>
        <v>367</v>
      </c>
      <c r="C370" t="s">
        <v>40</v>
      </c>
      <c r="D370" s="5" t="s">
        <v>20</v>
      </c>
      <c r="E370" t="s">
        <v>14</v>
      </c>
      <c r="F370" s="2">
        <v>43466</v>
      </c>
      <c r="G370" s="9" t="s">
        <v>15</v>
      </c>
      <c r="I370" s="9">
        <v>365100</v>
      </c>
    </row>
    <row r="371" spans="2:11">
      <c r="B371" s="8">
        <f>ROW()-3</f>
        <v>368</v>
      </c>
      <c r="C371" t="s">
        <v>40</v>
      </c>
      <c r="D371" s="5" t="s">
        <v>20</v>
      </c>
      <c r="E371" t="s">
        <v>14</v>
      </c>
      <c r="F371" s="2">
        <v>43831</v>
      </c>
      <c r="G371" s="9" t="s">
        <v>15</v>
      </c>
      <c r="H371" s="19"/>
      <c r="I371" s="11">
        <v>35585</v>
      </c>
    </row>
    <row r="372" spans="2:11">
      <c r="B372" s="8">
        <f>ROW()-3</f>
        <v>369</v>
      </c>
      <c r="C372" t="s">
        <v>40</v>
      </c>
      <c r="D372" s="5" t="s">
        <v>20</v>
      </c>
      <c r="E372" t="s">
        <v>14</v>
      </c>
      <c r="F372" s="2">
        <v>43862</v>
      </c>
      <c r="G372" s="9" t="s">
        <v>15</v>
      </c>
      <c r="I372" s="1">
        <v>36960</v>
      </c>
    </row>
    <row r="373" spans="2:11">
      <c r="B373" s="8">
        <f>ROW()-3</f>
        <v>370</v>
      </c>
      <c r="C373" t="s">
        <v>40</v>
      </c>
      <c r="D373" s="5" t="s">
        <v>20</v>
      </c>
      <c r="E373" t="s">
        <v>14</v>
      </c>
      <c r="F373" s="2">
        <v>43891</v>
      </c>
      <c r="G373" s="9" t="s">
        <v>15</v>
      </c>
      <c r="I373" s="1">
        <v>32793.75</v>
      </c>
    </row>
    <row r="374" spans="2:11" hidden="1">
      <c r="B374" s="8">
        <f>ROW()-3</f>
        <v>371</v>
      </c>
      <c r="C374" t="s">
        <v>16</v>
      </c>
      <c r="D374" s="5" t="s">
        <v>16</v>
      </c>
      <c r="E374" t="s">
        <v>10</v>
      </c>
      <c r="F374" s="2">
        <v>44075</v>
      </c>
      <c r="G374" s="9" t="s">
        <v>15</v>
      </c>
      <c r="H374"/>
      <c r="I374" s="1">
        <v>45897.5</v>
      </c>
    </row>
    <row r="375" spans="2:11">
      <c r="B375" s="8">
        <f>ROW()-3</f>
        <v>372</v>
      </c>
      <c r="C375" t="s">
        <v>40</v>
      </c>
      <c r="D375" s="5" t="s">
        <v>20</v>
      </c>
      <c r="E375" t="s">
        <v>14</v>
      </c>
      <c r="F375" s="2">
        <v>43922</v>
      </c>
      <c r="G375" t="s">
        <v>15</v>
      </c>
      <c r="I375" s="11">
        <v>33192.5</v>
      </c>
    </row>
    <row r="376" spans="2:11">
      <c r="B376" s="8">
        <f>ROW()-3</f>
        <v>373</v>
      </c>
      <c r="C376" t="s">
        <v>40</v>
      </c>
      <c r="D376" s="5" t="s">
        <v>20</v>
      </c>
      <c r="E376" t="s">
        <v>14</v>
      </c>
      <c r="F376" s="2">
        <v>43952</v>
      </c>
      <c r="G376" t="s">
        <v>15</v>
      </c>
      <c r="I376" s="11">
        <v>33330</v>
      </c>
    </row>
    <row r="377" spans="2:11">
      <c r="B377" s="8">
        <f>ROW()-3</f>
        <v>374</v>
      </c>
      <c r="C377" t="s">
        <v>40</v>
      </c>
      <c r="D377" s="5" t="s">
        <v>20</v>
      </c>
      <c r="E377" t="s">
        <v>14</v>
      </c>
      <c r="F377" s="2">
        <v>43983</v>
      </c>
      <c r="G377" t="s">
        <v>15</v>
      </c>
      <c r="H377" s="20"/>
      <c r="I377" s="11">
        <v>34966.25</v>
      </c>
    </row>
    <row r="378" spans="2:11">
      <c r="B378" s="8">
        <f>ROW()-3</f>
        <v>375</v>
      </c>
      <c r="C378" t="s">
        <v>40</v>
      </c>
      <c r="D378" s="5" t="s">
        <v>20</v>
      </c>
      <c r="E378" t="s">
        <v>14</v>
      </c>
      <c r="F378" s="2">
        <v>44013</v>
      </c>
      <c r="G378" s="9" t="s">
        <v>15</v>
      </c>
      <c r="I378" s="1">
        <v>36396.25</v>
      </c>
    </row>
    <row r="379" spans="2:11">
      <c r="B379" s="8">
        <f>ROW()-3</f>
        <v>376</v>
      </c>
      <c r="C379" t="s">
        <v>40</v>
      </c>
      <c r="D379" s="5" t="s">
        <v>20</v>
      </c>
      <c r="E379" t="s">
        <v>14</v>
      </c>
      <c r="F379" s="2">
        <v>44044</v>
      </c>
      <c r="G379" s="9" t="s">
        <v>15</v>
      </c>
      <c r="I379" s="1">
        <v>37070</v>
      </c>
    </row>
    <row r="380" spans="2:11" hidden="1">
      <c r="B380" s="8">
        <f>ROW()-3</f>
        <v>377</v>
      </c>
      <c r="C380" s="13" t="s">
        <v>70</v>
      </c>
      <c r="D380" s="5" t="s">
        <v>70</v>
      </c>
      <c r="E380" s="5" t="s">
        <v>10</v>
      </c>
      <c r="F380" s="2">
        <v>44078</v>
      </c>
      <c r="G380" s="9" t="s">
        <v>11</v>
      </c>
      <c r="H380"/>
      <c r="I380" s="1">
        <v>299000</v>
      </c>
      <c r="K380" s="16"/>
    </row>
    <row r="381" spans="2:11">
      <c r="B381" s="8">
        <f>ROW()-3</f>
        <v>378</v>
      </c>
      <c r="C381" t="s">
        <v>40</v>
      </c>
      <c r="D381" s="5" t="s">
        <v>20</v>
      </c>
      <c r="E381" t="s">
        <v>14</v>
      </c>
      <c r="F381" s="2">
        <v>44075</v>
      </c>
      <c r="G381" s="9" t="s">
        <v>15</v>
      </c>
      <c r="I381" s="1">
        <v>37262.5</v>
      </c>
    </row>
    <row r="382" spans="2:11" ht="45">
      <c r="B382" s="6">
        <f>ROW()-3</f>
        <v>379</v>
      </c>
      <c r="C382" t="s">
        <v>40</v>
      </c>
      <c r="D382" s="5" t="s">
        <v>20</v>
      </c>
      <c r="E382" s="5" t="s">
        <v>14</v>
      </c>
      <c r="F382" s="3">
        <v>44148</v>
      </c>
      <c r="G382" t="s">
        <v>71</v>
      </c>
      <c r="H382" s="18" t="s">
        <v>87</v>
      </c>
      <c r="I382" s="1">
        <v>350000</v>
      </c>
    </row>
    <row r="383" spans="2:11">
      <c r="B383" s="8">
        <f>ROW()-3</f>
        <v>380</v>
      </c>
      <c r="C383" t="s">
        <v>17</v>
      </c>
      <c r="D383" s="5" t="s">
        <v>18</v>
      </c>
      <c r="E383" t="s">
        <v>14</v>
      </c>
      <c r="F383" s="2">
        <v>43466</v>
      </c>
      <c r="G383" s="9" t="s">
        <v>15</v>
      </c>
      <c r="H383" s="19"/>
      <c r="I383" s="9">
        <v>125100</v>
      </c>
    </row>
    <row r="384" spans="2:11" hidden="1">
      <c r="B384" s="6">
        <f>ROW()-3</f>
        <v>381</v>
      </c>
      <c r="C384" t="s">
        <v>8</v>
      </c>
      <c r="D384" s="5" t="s">
        <v>9</v>
      </c>
      <c r="E384" s="5" t="s">
        <v>10</v>
      </c>
      <c r="F384" s="2">
        <v>44116</v>
      </c>
      <c r="G384" t="s">
        <v>71</v>
      </c>
      <c r="H384" t="s">
        <v>75</v>
      </c>
      <c r="I384" s="1">
        <v>210873.95</v>
      </c>
    </row>
    <row r="385" spans="2:9">
      <c r="B385" s="8">
        <f>ROW()-3</f>
        <v>382</v>
      </c>
      <c r="C385" t="s">
        <v>17</v>
      </c>
      <c r="D385" s="5" t="s">
        <v>18</v>
      </c>
      <c r="E385" t="s">
        <v>14</v>
      </c>
      <c r="F385" s="2">
        <v>43831</v>
      </c>
      <c r="G385" s="9" t="s">
        <v>15</v>
      </c>
      <c r="H385" s="19"/>
      <c r="I385" s="11">
        <v>31801.88</v>
      </c>
    </row>
    <row r="386" spans="2:9">
      <c r="B386" s="8">
        <f>ROW()-3</f>
        <v>383</v>
      </c>
      <c r="C386" t="s">
        <v>17</v>
      </c>
      <c r="D386" s="5" t="s">
        <v>18</v>
      </c>
      <c r="E386" t="s">
        <v>14</v>
      </c>
      <c r="F386" s="2">
        <v>43862</v>
      </c>
      <c r="G386" s="9" t="s">
        <v>15</v>
      </c>
      <c r="H386" s="19"/>
      <c r="I386" s="1">
        <v>31775.63</v>
      </c>
    </row>
    <row r="387" spans="2:9">
      <c r="B387" s="8">
        <f>ROW()-3</f>
        <v>384</v>
      </c>
      <c r="C387" t="s">
        <v>17</v>
      </c>
      <c r="D387" s="5" t="s">
        <v>18</v>
      </c>
      <c r="E387" t="s">
        <v>14</v>
      </c>
      <c r="F387" s="2">
        <v>43891</v>
      </c>
      <c r="G387" s="9" t="s">
        <v>15</v>
      </c>
      <c r="H387" s="19"/>
      <c r="I387" s="1">
        <v>36474.379999999997</v>
      </c>
    </row>
    <row r="388" spans="2:9" hidden="1">
      <c r="B388" s="6">
        <f>ROW()-3</f>
        <v>385</v>
      </c>
      <c r="C388" t="s">
        <v>16</v>
      </c>
      <c r="D388" s="5" t="s">
        <v>16</v>
      </c>
      <c r="E388" s="5" t="s">
        <v>10</v>
      </c>
      <c r="F388" s="2">
        <v>44116</v>
      </c>
      <c r="G388" t="s">
        <v>71</v>
      </c>
      <c r="H388" t="s">
        <v>79</v>
      </c>
      <c r="I388" s="1">
        <v>457780</v>
      </c>
    </row>
    <row r="389" spans="2:9" hidden="1">
      <c r="B389" s="6">
        <f>ROW()-3</f>
        <v>386</v>
      </c>
      <c r="C389" t="s">
        <v>16</v>
      </c>
      <c r="D389" s="5" t="s">
        <v>16</v>
      </c>
      <c r="E389" s="5" t="s">
        <v>10</v>
      </c>
      <c r="F389" s="2">
        <v>44116</v>
      </c>
      <c r="G389" t="s">
        <v>71</v>
      </c>
      <c r="H389" t="s">
        <v>80</v>
      </c>
      <c r="I389" s="1">
        <v>265127.12</v>
      </c>
    </row>
    <row r="390" spans="2:9">
      <c r="B390" s="8">
        <f>ROW()-3</f>
        <v>387</v>
      </c>
      <c r="C390" t="s">
        <v>17</v>
      </c>
      <c r="D390" s="5" t="s">
        <v>18</v>
      </c>
      <c r="E390" s="5" t="s">
        <v>14</v>
      </c>
      <c r="F390" s="2">
        <v>43922</v>
      </c>
      <c r="G390" t="s">
        <v>15</v>
      </c>
      <c r="I390" s="1">
        <v>37012.5</v>
      </c>
    </row>
    <row r="391" spans="2:9" hidden="1">
      <c r="B391" s="8">
        <f>ROW()-3</f>
        <v>388</v>
      </c>
      <c r="C391" t="s">
        <v>12</v>
      </c>
      <c r="D391" s="5" t="s">
        <v>13</v>
      </c>
      <c r="E391" s="5" t="s">
        <v>10</v>
      </c>
      <c r="F391" s="2">
        <v>44148</v>
      </c>
      <c r="G391" t="s">
        <v>71</v>
      </c>
      <c r="H391" t="s">
        <v>82</v>
      </c>
      <c r="I391" s="1">
        <v>712000</v>
      </c>
    </row>
    <row r="392" spans="2:9" hidden="1">
      <c r="B392" s="8">
        <f>ROW()-3</f>
        <v>389</v>
      </c>
      <c r="C392" t="s">
        <v>12</v>
      </c>
      <c r="D392" s="5" t="s">
        <v>13</v>
      </c>
      <c r="E392" s="5" t="s">
        <v>10</v>
      </c>
      <c r="F392" s="2">
        <v>44148</v>
      </c>
      <c r="G392" t="s">
        <v>71</v>
      </c>
      <c r="H392" t="s">
        <v>83</v>
      </c>
      <c r="I392" s="1">
        <v>72000</v>
      </c>
    </row>
    <row r="393" spans="2:9" hidden="1">
      <c r="B393" s="6">
        <f>ROW()-3</f>
        <v>390</v>
      </c>
      <c r="C393" t="s">
        <v>12</v>
      </c>
      <c r="D393" s="5" t="s">
        <v>13</v>
      </c>
      <c r="E393" s="5" t="s">
        <v>10</v>
      </c>
      <c r="F393" s="2">
        <v>44148</v>
      </c>
      <c r="G393" t="s">
        <v>71</v>
      </c>
      <c r="H393" t="s">
        <v>84</v>
      </c>
      <c r="I393" s="1">
        <v>585000</v>
      </c>
    </row>
    <row r="394" spans="2:9">
      <c r="B394" s="8">
        <f>ROW()-3</f>
        <v>391</v>
      </c>
      <c r="C394" t="s">
        <v>17</v>
      </c>
      <c r="D394" s="5" t="s">
        <v>18</v>
      </c>
      <c r="E394" t="s">
        <v>14</v>
      </c>
      <c r="F394" s="2">
        <v>43952</v>
      </c>
      <c r="G394" t="s">
        <v>15</v>
      </c>
      <c r="I394" s="11">
        <v>37261.879999999997</v>
      </c>
    </row>
    <row r="395" spans="2:9">
      <c r="B395" s="8">
        <f>ROW()-3</f>
        <v>392</v>
      </c>
      <c r="C395" t="s">
        <v>17</v>
      </c>
      <c r="D395" s="5" t="s">
        <v>18</v>
      </c>
      <c r="E395" t="s">
        <v>14</v>
      </c>
      <c r="F395" s="2">
        <v>43983</v>
      </c>
      <c r="G395" t="s">
        <v>15</v>
      </c>
      <c r="H395" s="19"/>
      <c r="I395" s="11">
        <v>37524.379999999997</v>
      </c>
    </row>
    <row r="396" spans="2:9">
      <c r="B396" s="8">
        <f>ROW()-3</f>
        <v>393</v>
      </c>
      <c r="C396" t="s">
        <v>17</v>
      </c>
      <c r="D396" s="5" t="s">
        <v>18</v>
      </c>
      <c r="E396" t="s">
        <v>14</v>
      </c>
      <c r="F396" s="2">
        <v>44013</v>
      </c>
      <c r="G396" s="9" t="s">
        <v>15</v>
      </c>
      <c r="H396" s="19"/>
      <c r="I396" s="1">
        <v>37222.5</v>
      </c>
    </row>
    <row r="397" spans="2:9">
      <c r="B397" s="8">
        <f>ROW()-3</f>
        <v>394</v>
      </c>
      <c r="C397" t="s">
        <v>17</v>
      </c>
      <c r="D397" s="5" t="s">
        <v>18</v>
      </c>
      <c r="E397" t="s">
        <v>14</v>
      </c>
      <c r="F397" s="2">
        <v>44044</v>
      </c>
      <c r="G397" s="9" t="s">
        <v>15</v>
      </c>
      <c r="H397" s="19"/>
      <c r="I397" s="1">
        <v>37734.379999999997</v>
      </c>
    </row>
    <row r="398" spans="2:9" hidden="1">
      <c r="B398" s="8">
        <f>ROW()-3</f>
        <v>395</v>
      </c>
      <c r="C398" t="s">
        <v>16</v>
      </c>
      <c r="D398" s="5" t="s">
        <v>16</v>
      </c>
      <c r="E398" s="5" t="s">
        <v>10</v>
      </c>
      <c r="F398" s="2">
        <v>44148</v>
      </c>
      <c r="G398" t="s">
        <v>71</v>
      </c>
      <c r="H398" t="s">
        <v>89</v>
      </c>
      <c r="I398" s="1">
        <v>270000</v>
      </c>
    </row>
    <row r="399" spans="2:9">
      <c r="B399" s="8">
        <f>ROW()-3</f>
        <v>396</v>
      </c>
      <c r="C399" t="s">
        <v>17</v>
      </c>
      <c r="D399" s="5" t="s">
        <v>18</v>
      </c>
      <c r="E399" t="s">
        <v>14</v>
      </c>
      <c r="F399" s="2">
        <v>44075</v>
      </c>
      <c r="G399" s="9" t="s">
        <v>15</v>
      </c>
      <c r="H399" s="19"/>
      <c r="I399" s="9">
        <v>38810.629999999997</v>
      </c>
    </row>
    <row r="400" spans="2:9">
      <c r="B400" s="8">
        <f>ROW()-3</f>
        <v>397</v>
      </c>
      <c r="C400" t="s">
        <v>19</v>
      </c>
      <c r="D400" s="5" t="s">
        <v>20</v>
      </c>
      <c r="E400" t="s">
        <v>14</v>
      </c>
      <c r="F400" s="2">
        <v>43466</v>
      </c>
      <c r="G400" s="9" t="s">
        <v>15</v>
      </c>
      <c r="H400" s="19"/>
      <c r="I400" s="9">
        <v>263400</v>
      </c>
    </row>
    <row r="401" spans="2:11">
      <c r="B401" s="8">
        <f>ROW()-3</f>
        <v>398</v>
      </c>
      <c r="C401" t="s">
        <v>19</v>
      </c>
      <c r="D401" s="5" t="s">
        <v>20</v>
      </c>
      <c r="E401" t="s">
        <v>14</v>
      </c>
      <c r="F401" s="2">
        <v>43831</v>
      </c>
      <c r="G401" s="9" t="s">
        <v>15</v>
      </c>
      <c r="H401" s="19"/>
      <c r="I401" s="11">
        <v>20094.38</v>
      </c>
    </row>
    <row r="402" spans="2:11">
      <c r="B402" s="8">
        <f>ROW()-3</f>
        <v>399</v>
      </c>
      <c r="C402" t="s">
        <v>19</v>
      </c>
      <c r="D402" s="5" t="s">
        <v>20</v>
      </c>
      <c r="E402" t="s">
        <v>14</v>
      </c>
      <c r="F402" s="2">
        <v>43891</v>
      </c>
      <c r="G402" s="9" t="s">
        <v>15</v>
      </c>
      <c r="H402" s="19"/>
      <c r="I402" s="1">
        <v>40961.25</v>
      </c>
    </row>
    <row r="403" spans="2:11">
      <c r="B403" s="8">
        <f>ROW()-3</f>
        <v>400</v>
      </c>
      <c r="C403" t="s">
        <v>19</v>
      </c>
      <c r="D403" s="5" t="s">
        <v>20</v>
      </c>
      <c r="E403" s="5" t="s">
        <v>14</v>
      </c>
      <c r="F403" s="2">
        <v>43922</v>
      </c>
      <c r="G403" t="s">
        <v>15</v>
      </c>
      <c r="I403" s="1">
        <v>41717.5</v>
      </c>
    </row>
    <row r="404" spans="2:11" hidden="1">
      <c r="B404" s="6">
        <f>ROW()-3</f>
        <v>401</v>
      </c>
      <c r="C404" t="s">
        <v>60</v>
      </c>
      <c r="D404" s="5" t="s">
        <v>9</v>
      </c>
      <c r="E404" s="5" t="s">
        <v>10</v>
      </c>
      <c r="F404" s="2">
        <v>44174</v>
      </c>
      <c r="G404" t="s">
        <v>71</v>
      </c>
      <c r="H404" t="s">
        <v>95</v>
      </c>
      <c r="I404" s="1">
        <v>1400000</v>
      </c>
    </row>
    <row r="405" spans="2:11" hidden="1">
      <c r="B405" s="6">
        <f>ROW()-3</f>
        <v>402</v>
      </c>
      <c r="C405" t="s">
        <v>60</v>
      </c>
      <c r="D405" s="5" t="s">
        <v>9</v>
      </c>
      <c r="E405" s="5" t="s">
        <v>10</v>
      </c>
      <c r="F405" s="2">
        <v>44174</v>
      </c>
      <c r="G405" t="s">
        <v>71</v>
      </c>
      <c r="H405" t="s">
        <v>96</v>
      </c>
      <c r="I405" s="1">
        <v>510000</v>
      </c>
    </row>
    <row r="406" spans="2:11">
      <c r="B406" s="8">
        <f>ROW()-3</f>
        <v>403</v>
      </c>
      <c r="C406" t="s">
        <v>19</v>
      </c>
      <c r="D406" s="5" t="s">
        <v>20</v>
      </c>
      <c r="E406" t="s">
        <v>14</v>
      </c>
      <c r="F406" s="2">
        <v>43952</v>
      </c>
      <c r="G406" t="s">
        <v>15</v>
      </c>
      <c r="I406" s="11">
        <v>41772.5</v>
      </c>
      <c r="K406" s="16"/>
    </row>
    <row r="407" spans="2:11">
      <c r="B407" s="8">
        <f>ROW()-3</f>
        <v>404</v>
      </c>
      <c r="C407" t="s">
        <v>19</v>
      </c>
      <c r="D407" s="5" t="s">
        <v>20</v>
      </c>
      <c r="E407" t="s">
        <v>14</v>
      </c>
      <c r="F407" s="2">
        <v>43983</v>
      </c>
      <c r="G407" t="s">
        <v>15</v>
      </c>
      <c r="H407" s="19"/>
      <c r="I407" s="11">
        <v>50700</v>
      </c>
    </row>
    <row r="408" spans="2:11">
      <c r="B408" s="8">
        <f>ROW()-3</f>
        <v>405</v>
      </c>
      <c r="C408" t="s">
        <v>19</v>
      </c>
      <c r="D408" s="5" t="s">
        <v>20</v>
      </c>
      <c r="E408" t="s">
        <v>14</v>
      </c>
      <c r="F408" s="2">
        <v>44013</v>
      </c>
      <c r="G408" s="9" t="s">
        <v>15</v>
      </c>
      <c r="H408" s="19"/>
      <c r="I408" s="1">
        <v>51330</v>
      </c>
    </row>
    <row r="409" spans="2:11" hidden="1">
      <c r="B409" s="6">
        <f>ROW()-3</f>
        <v>406</v>
      </c>
      <c r="C409" t="s">
        <v>16</v>
      </c>
      <c r="D409" s="5" t="s">
        <v>16</v>
      </c>
      <c r="E409" s="5" t="s">
        <v>10</v>
      </c>
      <c r="F409" s="2">
        <v>44182</v>
      </c>
      <c r="G409" t="s">
        <v>71</v>
      </c>
      <c r="H409" t="s">
        <v>101</v>
      </c>
      <c r="I409" s="1">
        <v>540000</v>
      </c>
    </row>
    <row r="410" spans="2:11">
      <c r="B410" s="8">
        <f>ROW()-3</f>
        <v>407</v>
      </c>
      <c r="C410" t="s">
        <v>19</v>
      </c>
      <c r="D410" s="5" t="s">
        <v>20</v>
      </c>
      <c r="E410" t="s">
        <v>14</v>
      </c>
      <c r="F410" s="2">
        <v>44044</v>
      </c>
      <c r="G410" s="9" t="s">
        <v>15</v>
      </c>
      <c r="I410" s="1">
        <v>41855</v>
      </c>
    </row>
    <row r="411" spans="2:11">
      <c r="B411" s="8">
        <f>ROW()-3</f>
        <v>408</v>
      </c>
      <c r="C411" t="s">
        <v>19</v>
      </c>
      <c r="D411" s="5" t="s">
        <v>20</v>
      </c>
      <c r="E411" t="s">
        <v>14</v>
      </c>
      <c r="F411" s="2">
        <v>44075</v>
      </c>
      <c r="G411" s="9" t="s">
        <v>15</v>
      </c>
      <c r="I411" s="9">
        <v>43436.25</v>
      </c>
    </row>
    <row r="412" spans="2:11" hidden="1">
      <c r="B412" s="8">
        <f>ROW()-3</f>
        <v>409</v>
      </c>
      <c r="C412" t="s">
        <v>60</v>
      </c>
      <c r="D412" s="5" t="s">
        <v>9</v>
      </c>
      <c r="E412" s="5" t="s">
        <v>10</v>
      </c>
      <c r="F412" s="2">
        <v>44183</v>
      </c>
      <c r="G412" s="9" t="s">
        <v>11</v>
      </c>
      <c r="H412"/>
      <c r="I412" s="1">
        <v>100000</v>
      </c>
    </row>
    <row r="413" spans="2:11" ht="30">
      <c r="B413" s="8">
        <f>ROW()-3</f>
        <v>410</v>
      </c>
      <c r="C413" t="s">
        <v>19</v>
      </c>
      <c r="D413" s="5" t="s">
        <v>20</v>
      </c>
      <c r="E413" s="5" t="s">
        <v>14</v>
      </c>
      <c r="F413" s="2">
        <v>44178</v>
      </c>
      <c r="G413" t="s">
        <v>71</v>
      </c>
      <c r="H413" s="18" t="s">
        <v>98</v>
      </c>
      <c r="I413" s="1">
        <v>495000</v>
      </c>
    </row>
    <row r="414" spans="2:11" hidden="1">
      <c r="B414" s="8">
        <f t="shared" ref="B388:B420" si="1">ROW()-3</f>
        <v>411</v>
      </c>
      <c r="C414" t="s">
        <v>12</v>
      </c>
      <c r="D414" s="5" t="s">
        <v>13</v>
      </c>
      <c r="E414" s="5" t="s">
        <v>10</v>
      </c>
      <c r="F414" s="2">
        <v>44189</v>
      </c>
      <c r="G414" s="9" t="s">
        <v>11</v>
      </c>
      <c r="H414"/>
      <c r="I414" s="1">
        <v>1159691</v>
      </c>
    </row>
    <row r="415" spans="2:11" hidden="1">
      <c r="B415" s="8">
        <f t="shared" si="1"/>
        <v>412</v>
      </c>
      <c r="C415" t="s">
        <v>42</v>
      </c>
      <c r="D415" s="5" t="s">
        <v>43</v>
      </c>
      <c r="E415" s="5" t="s">
        <v>10</v>
      </c>
      <c r="F415" s="2">
        <v>44189</v>
      </c>
      <c r="G415" s="9" t="s">
        <v>11</v>
      </c>
      <c r="H415"/>
      <c r="I415" s="1">
        <v>184482</v>
      </c>
    </row>
    <row r="416" spans="2:11" hidden="1">
      <c r="B416" s="8">
        <f t="shared" si="1"/>
        <v>413</v>
      </c>
      <c r="C416" t="s">
        <v>44</v>
      </c>
      <c r="D416" s="5" t="s">
        <v>43</v>
      </c>
      <c r="E416" s="5" t="s">
        <v>10</v>
      </c>
      <c r="F416" s="2">
        <v>44189</v>
      </c>
      <c r="G416" s="9" t="s">
        <v>11</v>
      </c>
      <c r="H416"/>
      <c r="I416" s="1">
        <v>211204</v>
      </c>
    </row>
    <row r="417" spans="2:11" hidden="1">
      <c r="B417" s="8">
        <f t="shared" si="1"/>
        <v>414</v>
      </c>
      <c r="C417" t="s">
        <v>56</v>
      </c>
      <c r="D417" s="5" t="s">
        <v>13</v>
      </c>
      <c r="E417" s="5" t="s">
        <v>10</v>
      </c>
      <c r="F417" s="2">
        <v>44189</v>
      </c>
      <c r="G417" s="9" t="s">
        <v>11</v>
      </c>
      <c r="H417"/>
      <c r="I417" s="1">
        <v>386564</v>
      </c>
    </row>
    <row r="418" spans="2:11" hidden="1">
      <c r="B418" s="8">
        <f t="shared" si="1"/>
        <v>415</v>
      </c>
      <c r="C418" t="s">
        <v>60</v>
      </c>
      <c r="D418" s="5" t="s">
        <v>9</v>
      </c>
      <c r="E418" s="5" t="s">
        <v>10</v>
      </c>
      <c r="F418" s="2">
        <v>44189</v>
      </c>
      <c r="G418" s="9" t="s">
        <v>11</v>
      </c>
      <c r="H418"/>
      <c r="I418" s="1">
        <v>2670637</v>
      </c>
    </row>
    <row r="419" spans="2:11" hidden="1">
      <c r="B419" s="8">
        <f t="shared" si="1"/>
        <v>416</v>
      </c>
      <c r="C419" t="s">
        <v>8</v>
      </c>
      <c r="D419" s="5" t="s">
        <v>9</v>
      </c>
      <c r="E419" s="5" t="s">
        <v>10</v>
      </c>
      <c r="F419" s="2">
        <v>44189</v>
      </c>
      <c r="G419" s="9" t="s">
        <v>11</v>
      </c>
      <c r="H419"/>
      <c r="I419" s="1">
        <v>890212</v>
      </c>
    </row>
    <row r="420" spans="2:11" hidden="1">
      <c r="B420" s="8">
        <f t="shared" si="1"/>
        <v>417</v>
      </c>
      <c r="C420" t="s">
        <v>16</v>
      </c>
      <c r="D420" s="5" t="s">
        <v>16</v>
      </c>
      <c r="E420" s="5" t="s">
        <v>10</v>
      </c>
      <c r="F420" s="2">
        <v>44189</v>
      </c>
      <c r="G420" s="9" t="s">
        <v>11</v>
      </c>
      <c r="H420"/>
      <c r="I420" s="1">
        <v>773986</v>
      </c>
    </row>
    <row r="421" spans="2:11">
      <c r="B421" s="6">
        <f>SUBTOTAL(102,Πίνακας18[Α/Α])</f>
        <v>350</v>
      </c>
      <c r="E421" s="5"/>
      <c r="F421" s="2"/>
      <c r="I421" s="4">
        <f>SUBTOTAL(109,Πίνακας18[ΠΟΣΟ])</f>
        <v>17995249.710000034</v>
      </c>
    </row>
    <row r="422" spans="2:11">
      <c r="K422" s="16"/>
    </row>
    <row r="432" spans="2:11">
      <c r="H432" s="21"/>
    </row>
    <row r="433" spans="8:8">
      <c r="H433" s="21"/>
    </row>
    <row r="434" spans="8:8">
      <c r="H434" s="21"/>
    </row>
    <row r="435" spans="8:8">
      <c r="H435" s="21"/>
    </row>
    <row r="436" spans="8:8">
      <c r="H436" s="22"/>
    </row>
  </sheetData>
  <phoneticPr fontId="2" type="noConversion"/>
  <pageMargins left="0.7" right="0.7" top="0.75" bottom="0.75" header="0.3" footer="0.3"/>
  <pageSetup paperSize="9" orientation="portrait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600547-2036-4112-9771-3BD98708043E}">
  <dimension ref="B1:L436"/>
  <sheetViews>
    <sheetView zoomScale="160" zoomScaleNormal="160" workbookViewId="0">
      <selection activeCell="D1" sqref="D1:D1048576"/>
    </sheetView>
  </sheetViews>
  <sheetFormatPr defaultRowHeight="15"/>
  <cols>
    <col min="2" max="2" width="10.140625" style="6" hidden="1" customWidth="1"/>
    <col min="3" max="3" width="22.28515625" bestFit="1" customWidth="1"/>
    <col min="4" max="4" width="25.7109375" style="5" hidden="1" customWidth="1"/>
    <col min="5" max="5" width="13.28515625" hidden="1" customWidth="1"/>
    <col min="6" max="6" width="11" style="5" hidden="1" customWidth="1"/>
    <col min="7" max="7" width="26.28515625" bestFit="1" customWidth="1"/>
    <col min="8" max="8" width="35.140625" style="18" customWidth="1"/>
    <col min="9" max="9" width="19.85546875" customWidth="1"/>
    <col min="10" max="10" width="15" bestFit="1" customWidth="1"/>
    <col min="11" max="11" width="15" style="2" bestFit="1" customWidth="1"/>
    <col min="12" max="12" width="15" style="1" bestFit="1" customWidth="1"/>
  </cols>
  <sheetData>
    <row r="1" spans="2:12">
      <c r="E1" s="5"/>
      <c r="F1" s="2"/>
      <c r="I1" s="1"/>
      <c r="K1"/>
      <c r="L1"/>
    </row>
    <row r="2" spans="2:12">
      <c r="E2" s="5"/>
      <c r="F2" s="2"/>
      <c r="I2" s="1"/>
      <c r="K2"/>
      <c r="L2"/>
    </row>
    <row r="3" spans="2:12">
      <c r="B3" s="7" t="s">
        <v>0</v>
      </c>
      <c r="C3" t="s">
        <v>1</v>
      </c>
      <c r="D3" t="s">
        <v>2</v>
      </c>
      <c r="E3" t="s">
        <v>3</v>
      </c>
      <c r="F3" s="2" t="s">
        <v>4</v>
      </c>
      <c r="G3" t="s">
        <v>5</v>
      </c>
      <c r="H3" s="18" t="s">
        <v>6</v>
      </c>
      <c r="I3" s="1" t="s">
        <v>7</v>
      </c>
      <c r="K3"/>
      <c r="L3"/>
    </row>
    <row r="4" spans="2:12">
      <c r="B4" s="8">
        <f>ROW()-3</f>
        <v>1</v>
      </c>
      <c r="C4" t="s">
        <v>12</v>
      </c>
      <c r="D4" s="5" t="s">
        <v>13</v>
      </c>
      <c r="E4" t="s">
        <v>14</v>
      </c>
      <c r="F4" s="2">
        <v>43466</v>
      </c>
      <c r="G4" s="9" t="s">
        <v>15</v>
      </c>
      <c r="I4" s="1">
        <v>1128750</v>
      </c>
      <c r="K4"/>
      <c r="L4"/>
    </row>
    <row r="5" spans="2:12">
      <c r="B5" s="8">
        <f>ROW()-3</f>
        <v>2</v>
      </c>
      <c r="C5" t="s">
        <v>12</v>
      </c>
      <c r="D5" s="5" t="s">
        <v>13</v>
      </c>
      <c r="E5" s="5" t="s">
        <v>10</v>
      </c>
      <c r="F5" s="2">
        <v>43831</v>
      </c>
      <c r="G5" s="9" t="s">
        <v>11</v>
      </c>
      <c r="H5" s="19"/>
      <c r="I5" s="1">
        <v>100000</v>
      </c>
      <c r="K5"/>
      <c r="L5"/>
    </row>
    <row r="6" spans="2:12">
      <c r="B6" s="8">
        <f>ROW()-3</f>
        <v>3</v>
      </c>
      <c r="C6" t="s">
        <v>12</v>
      </c>
      <c r="D6" s="5" t="s">
        <v>13</v>
      </c>
      <c r="E6" t="s">
        <v>10</v>
      </c>
      <c r="F6" s="2">
        <v>43862</v>
      </c>
      <c r="G6" s="9" t="s">
        <v>15</v>
      </c>
      <c r="I6" s="1">
        <v>114330</v>
      </c>
      <c r="K6"/>
      <c r="L6"/>
    </row>
    <row r="7" spans="2:12">
      <c r="B7" s="8">
        <f>ROW()-3</f>
        <v>4</v>
      </c>
      <c r="C7" t="s">
        <v>12</v>
      </c>
      <c r="D7" s="5" t="s">
        <v>13</v>
      </c>
      <c r="E7" t="s">
        <v>10</v>
      </c>
      <c r="F7" s="2">
        <v>43891</v>
      </c>
      <c r="G7" s="9" t="s">
        <v>15</v>
      </c>
      <c r="I7" s="1">
        <v>107310</v>
      </c>
      <c r="K7"/>
      <c r="L7"/>
    </row>
    <row r="8" spans="2:12">
      <c r="B8" s="8">
        <f>ROW()-3</f>
        <v>5</v>
      </c>
      <c r="C8" t="s">
        <v>12</v>
      </c>
      <c r="D8" s="5" t="s">
        <v>13</v>
      </c>
      <c r="E8" t="s">
        <v>14</v>
      </c>
      <c r="F8" s="2">
        <v>43922</v>
      </c>
      <c r="G8" t="s">
        <v>15</v>
      </c>
      <c r="I8" s="11">
        <v>102825</v>
      </c>
      <c r="K8"/>
      <c r="L8"/>
    </row>
    <row r="9" spans="2:12">
      <c r="B9" s="8">
        <f>ROW()-3</f>
        <v>6</v>
      </c>
      <c r="C9" t="s">
        <v>12</v>
      </c>
      <c r="D9" s="5" t="s">
        <v>13</v>
      </c>
      <c r="E9" t="s">
        <v>10</v>
      </c>
      <c r="F9" s="2">
        <v>44013</v>
      </c>
      <c r="G9" s="9" t="s">
        <v>15</v>
      </c>
      <c r="I9" s="1">
        <v>77895</v>
      </c>
      <c r="K9"/>
      <c r="L9"/>
    </row>
    <row r="10" spans="2:12">
      <c r="B10" s="8">
        <f>ROW()-3</f>
        <v>7</v>
      </c>
      <c r="C10" t="s">
        <v>12</v>
      </c>
      <c r="D10" s="5" t="s">
        <v>13</v>
      </c>
      <c r="E10" t="s">
        <v>10</v>
      </c>
      <c r="F10" s="2">
        <v>44044</v>
      </c>
      <c r="G10" s="9" t="s">
        <v>15</v>
      </c>
      <c r="I10" s="1">
        <v>73680</v>
      </c>
      <c r="K10"/>
      <c r="L10"/>
    </row>
    <row r="11" spans="2:12">
      <c r="B11" s="8">
        <f>ROW()-3</f>
        <v>8</v>
      </c>
      <c r="C11" t="s">
        <v>12</v>
      </c>
      <c r="D11" s="5" t="s">
        <v>13</v>
      </c>
      <c r="E11" t="s">
        <v>10</v>
      </c>
      <c r="F11" s="2">
        <v>44075</v>
      </c>
      <c r="G11" s="9" t="s">
        <v>15</v>
      </c>
      <c r="I11" s="1">
        <v>66060</v>
      </c>
      <c r="K11"/>
      <c r="L11"/>
    </row>
    <row r="12" spans="2:12" ht="30">
      <c r="B12" s="8">
        <f>ROW()-3</f>
        <v>9</v>
      </c>
      <c r="C12" t="s">
        <v>12</v>
      </c>
      <c r="D12" s="5" t="s">
        <v>13</v>
      </c>
      <c r="E12" s="5" t="s">
        <v>10</v>
      </c>
      <c r="F12" s="2">
        <v>44148</v>
      </c>
      <c r="G12" t="s">
        <v>71</v>
      </c>
      <c r="H12" s="18" t="s">
        <v>82</v>
      </c>
      <c r="I12" s="1">
        <v>712000</v>
      </c>
      <c r="K12"/>
      <c r="L12"/>
    </row>
    <row r="13" spans="2:12" ht="30">
      <c r="B13" s="8">
        <f>ROW()-3</f>
        <v>10</v>
      </c>
      <c r="C13" t="s">
        <v>12</v>
      </c>
      <c r="D13" s="5" t="s">
        <v>13</v>
      </c>
      <c r="E13" s="5" t="s">
        <v>10</v>
      </c>
      <c r="F13" s="2">
        <v>44148</v>
      </c>
      <c r="G13" t="s">
        <v>71</v>
      </c>
      <c r="H13" s="18" t="s">
        <v>83</v>
      </c>
      <c r="I13" s="1">
        <v>72000</v>
      </c>
      <c r="K13"/>
      <c r="L13"/>
    </row>
    <row r="14" spans="2:12" ht="45">
      <c r="B14" s="6">
        <f>ROW()-3</f>
        <v>11</v>
      </c>
      <c r="C14" t="s">
        <v>12</v>
      </c>
      <c r="D14" s="5" t="s">
        <v>13</v>
      </c>
      <c r="E14" s="5" t="s">
        <v>10</v>
      </c>
      <c r="F14" s="2">
        <v>44148</v>
      </c>
      <c r="G14" t="s">
        <v>71</v>
      </c>
      <c r="H14" s="18" t="s">
        <v>84</v>
      </c>
      <c r="I14" s="1">
        <v>585000</v>
      </c>
      <c r="K14"/>
      <c r="L14"/>
    </row>
    <row r="15" spans="2:12">
      <c r="B15" s="8">
        <f>ROW()-3</f>
        <v>12</v>
      </c>
      <c r="C15" t="s">
        <v>12</v>
      </c>
      <c r="D15" s="5" t="s">
        <v>13</v>
      </c>
      <c r="E15" s="5" t="s">
        <v>10</v>
      </c>
      <c r="F15" s="2">
        <v>44189</v>
      </c>
      <c r="G15" s="9" t="s">
        <v>11</v>
      </c>
      <c r="I15" s="1">
        <v>1159691</v>
      </c>
      <c r="K15"/>
      <c r="L15"/>
    </row>
    <row r="16" spans="2:12">
      <c r="B16" s="8">
        <f>ROW()-3</f>
        <v>13</v>
      </c>
      <c r="C16" t="s">
        <v>41</v>
      </c>
      <c r="D16" s="5" t="s">
        <v>20</v>
      </c>
      <c r="E16" t="s">
        <v>14</v>
      </c>
      <c r="F16" s="2">
        <v>43466</v>
      </c>
      <c r="G16" s="9" t="s">
        <v>15</v>
      </c>
      <c r="I16" s="9">
        <v>270150</v>
      </c>
      <c r="K16"/>
      <c r="L16"/>
    </row>
    <row r="17" spans="2:12">
      <c r="B17" s="8">
        <f>ROW()-3</f>
        <v>14</v>
      </c>
      <c r="C17" t="s">
        <v>41</v>
      </c>
      <c r="D17" s="5" t="s">
        <v>20</v>
      </c>
      <c r="E17" t="s">
        <v>14</v>
      </c>
      <c r="F17" s="2">
        <v>43831</v>
      </c>
      <c r="G17" s="9" t="s">
        <v>15</v>
      </c>
      <c r="H17" s="19"/>
      <c r="I17" s="11">
        <v>21825</v>
      </c>
      <c r="K17"/>
      <c r="L17"/>
    </row>
    <row r="18" spans="2:12">
      <c r="B18" s="8">
        <f>ROW()-3</f>
        <v>15</v>
      </c>
      <c r="C18" t="s">
        <v>41</v>
      </c>
      <c r="D18" s="5" t="s">
        <v>20</v>
      </c>
      <c r="E18" t="s">
        <v>14</v>
      </c>
      <c r="F18" s="2">
        <v>43862</v>
      </c>
      <c r="G18" s="9" t="s">
        <v>15</v>
      </c>
      <c r="I18" s="1">
        <v>21712.5</v>
      </c>
      <c r="K18"/>
      <c r="L18"/>
    </row>
    <row r="19" spans="2:12">
      <c r="B19" s="8">
        <f>ROW()-3</f>
        <v>16</v>
      </c>
      <c r="C19" t="s">
        <v>41</v>
      </c>
      <c r="D19" s="5" t="s">
        <v>20</v>
      </c>
      <c r="E19" t="s">
        <v>14</v>
      </c>
      <c r="F19" s="2">
        <v>43891</v>
      </c>
      <c r="G19" s="9" t="s">
        <v>15</v>
      </c>
      <c r="I19" s="1">
        <v>21562.5</v>
      </c>
      <c r="K19"/>
      <c r="L19"/>
    </row>
    <row r="20" spans="2:12">
      <c r="B20" s="8">
        <f>ROW()-3</f>
        <v>17</v>
      </c>
      <c r="C20" t="s">
        <v>41</v>
      </c>
      <c r="D20" s="5" t="s">
        <v>20</v>
      </c>
      <c r="E20" t="s">
        <v>14</v>
      </c>
      <c r="F20" s="2">
        <v>43922</v>
      </c>
      <c r="G20" t="s">
        <v>15</v>
      </c>
      <c r="I20" s="11">
        <v>21325</v>
      </c>
      <c r="K20"/>
      <c r="L20"/>
    </row>
    <row r="21" spans="2:12">
      <c r="B21" s="8">
        <f>ROW()-3</f>
        <v>18</v>
      </c>
      <c r="C21" t="s">
        <v>41</v>
      </c>
      <c r="D21" s="5" t="s">
        <v>20</v>
      </c>
      <c r="E21" t="s">
        <v>14</v>
      </c>
      <c r="F21" s="2">
        <v>43952</v>
      </c>
      <c r="G21" t="s">
        <v>15</v>
      </c>
      <c r="I21" s="11">
        <v>21787.5</v>
      </c>
      <c r="K21"/>
      <c r="L21"/>
    </row>
    <row r="22" spans="2:12">
      <c r="B22" s="8">
        <f>ROW()-3</f>
        <v>19</v>
      </c>
      <c r="C22" t="s">
        <v>41</v>
      </c>
      <c r="D22" s="5" t="s">
        <v>20</v>
      </c>
      <c r="E22" t="s">
        <v>14</v>
      </c>
      <c r="F22" s="2">
        <v>43983</v>
      </c>
      <c r="G22" t="s">
        <v>15</v>
      </c>
      <c r="H22" s="20"/>
      <c r="I22" s="11">
        <v>24787.5</v>
      </c>
      <c r="K22"/>
      <c r="L22"/>
    </row>
    <row r="23" spans="2:12">
      <c r="B23" s="8">
        <f>ROW()-3</f>
        <v>20</v>
      </c>
      <c r="C23" t="s">
        <v>41</v>
      </c>
      <c r="D23" s="5" t="s">
        <v>20</v>
      </c>
      <c r="E23" t="s">
        <v>14</v>
      </c>
      <c r="F23" s="2">
        <v>44013</v>
      </c>
      <c r="G23" s="9" t="s">
        <v>15</v>
      </c>
      <c r="I23" s="1">
        <v>24262.5</v>
      </c>
      <c r="K23"/>
      <c r="L23"/>
    </row>
    <row r="24" spans="2:12">
      <c r="B24" s="8">
        <f>ROW()-3</f>
        <v>21</v>
      </c>
      <c r="C24" t="s">
        <v>41</v>
      </c>
      <c r="D24" s="5" t="s">
        <v>20</v>
      </c>
      <c r="E24" t="s">
        <v>14</v>
      </c>
      <c r="F24" s="2">
        <v>44044</v>
      </c>
      <c r="G24" s="9" t="s">
        <v>15</v>
      </c>
      <c r="I24" s="1">
        <v>30175</v>
      </c>
      <c r="K24"/>
      <c r="L24"/>
    </row>
    <row r="25" spans="2:12">
      <c r="B25" s="8">
        <f>ROW()-3</f>
        <v>22</v>
      </c>
      <c r="C25" t="s">
        <v>41</v>
      </c>
      <c r="D25" s="5" t="s">
        <v>20</v>
      </c>
      <c r="E25" t="s">
        <v>14</v>
      </c>
      <c r="F25" s="2">
        <v>44075</v>
      </c>
      <c r="G25" s="9" t="s">
        <v>15</v>
      </c>
      <c r="I25" s="1">
        <v>30150</v>
      </c>
      <c r="K25"/>
      <c r="L25"/>
    </row>
    <row r="26" spans="2:12" ht="60">
      <c r="B26" s="8">
        <f>ROW()-3</f>
        <v>23</v>
      </c>
      <c r="C26" t="s">
        <v>41</v>
      </c>
      <c r="D26" s="5" t="s">
        <v>20</v>
      </c>
      <c r="E26" s="5" t="s">
        <v>14</v>
      </c>
      <c r="F26" s="2">
        <v>44166</v>
      </c>
      <c r="G26" s="9" t="s">
        <v>71</v>
      </c>
      <c r="H26" s="19" t="s">
        <v>91</v>
      </c>
      <c r="I26" s="1">
        <v>2317560</v>
      </c>
      <c r="K26"/>
      <c r="L26"/>
    </row>
    <row r="27" spans="2:12">
      <c r="B27" s="8">
        <f>ROW()-3</f>
        <v>24</v>
      </c>
      <c r="C27" t="s">
        <v>51</v>
      </c>
      <c r="D27" s="5" t="s">
        <v>46</v>
      </c>
      <c r="E27" t="s">
        <v>14</v>
      </c>
      <c r="F27" s="2">
        <v>43466</v>
      </c>
      <c r="G27" s="9" t="s">
        <v>15</v>
      </c>
      <c r="H27" s="19"/>
      <c r="I27" s="9">
        <v>93300</v>
      </c>
      <c r="K27"/>
      <c r="L27"/>
    </row>
    <row r="28" spans="2:12">
      <c r="B28" s="8">
        <f>ROW()-3</f>
        <v>25</v>
      </c>
      <c r="C28" t="s">
        <v>51</v>
      </c>
      <c r="D28" s="5" t="s">
        <v>46</v>
      </c>
      <c r="E28" t="s">
        <v>14</v>
      </c>
      <c r="F28" s="2">
        <v>43831</v>
      </c>
      <c r="G28" s="9" t="s">
        <v>15</v>
      </c>
      <c r="H28" s="19"/>
      <c r="I28" s="11">
        <v>8662.5</v>
      </c>
      <c r="K28"/>
      <c r="L28"/>
    </row>
    <row r="29" spans="2:12">
      <c r="B29" s="8">
        <f>ROW()-3</f>
        <v>26</v>
      </c>
      <c r="C29" t="s">
        <v>51</v>
      </c>
      <c r="D29" s="5" t="s">
        <v>46</v>
      </c>
      <c r="E29" t="s">
        <v>14</v>
      </c>
      <c r="F29" s="2">
        <v>43862</v>
      </c>
      <c r="G29" s="9" t="s">
        <v>15</v>
      </c>
      <c r="H29" s="19"/>
      <c r="I29" s="1">
        <v>8111.25</v>
      </c>
      <c r="K29"/>
      <c r="L29"/>
    </row>
    <row r="30" spans="2:12">
      <c r="B30" s="8">
        <f>ROW()-3</f>
        <v>27</v>
      </c>
      <c r="C30" t="s">
        <v>51</v>
      </c>
      <c r="D30" s="5" t="s">
        <v>46</v>
      </c>
      <c r="E30" t="s">
        <v>14</v>
      </c>
      <c r="F30" s="2">
        <v>43891</v>
      </c>
      <c r="G30" s="9" t="s">
        <v>15</v>
      </c>
      <c r="I30" s="1">
        <v>8308.1299999999992</v>
      </c>
      <c r="K30"/>
      <c r="L30"/>
    </row>
    <row r="31" spans="2:12">
      <c r="B31" s="8">
        <f>ROW()-3</f>
        <v>28</v>
      </c>
      <c r="C31" t="s">
        <v>51</v>
      </c>
      <c r="D31" s="5" t="s">
        <v>46</v>
      </c>
      <c r="E31" t="s">
        <v>14</v>
      </c>
      <c r="F31" s="2">
        <v>43922</v>
      </c>
      <c r="G31" t="s">
        <v>15</v>
      </c>
      <c r="I31" s="11">
        <v>8334.3799999999992</v>
      </c>
      <c r="K31"/>
      <c r="L31"/>
    </row>
    <row r="32" spans="2:12">
      <c r="B32" s="8">
        <f>ROW()-3</f>
        <v>29</v>
      </c>
      <c r="C32" t="s">
        <v>51</v>
      </c>
      <c r="D32" s="5" t="s">
        <v>46</v>
      </c>
      <c r="E32" t="s">
        <v>14</v>
      </c>
      <c r="F32" s="2">
        <v>43952</v>
      </c>
      <c r="G32" t="s">
        <v>15</v>
      </c>
      <c r="I32" s="11">
        <v>8583.75</v>
      </c>
      <c r="K32"/>
      <c r="L32"/>
    </row>
    <row r="33" spans="2:12">
      <c r="B33" s="8">
        <f>ROW()-3</f>
        <v>30</v>
      </c>
      <c r="C33" t="s">
        <v>51</v>
      </c>
      <c r="D33" s="5" t="s">
        <v>46</v>
      </c>
      <c r="E33" t="s">
        <v>14</v>
      </c>
      <c r="F33" s="2">
        <v>43983</v>
      </c>
      <c r="G33" t="s">
        <v>15</v>
      </c>
      <c r="H33" s="19"/>
      <c r="I33" s="11">
        <v>8649.3799999999992</v>
      </c>
      <c r="K33"/>
      <c r="L33"/>
    </row>
    <row r="34" spans="2:12">
      <c r="B34" s="8">
        <f>ROW()-3</f>
        <v>31</v>
      </c>
      <c r="C34" t="s">
        <v>51</v>
      </c>
      <c r="D34" s="5" t="s">
        <v>46</v>
      </c>
      <c r="E34" t="s">
        <v>14</v>
      </c>
      <c r="F34" s="2">
        <v>44013</v>
      </c>
      <c r="G34" s="9" t="s">
        <v>15</v>
      </c>
      <c r="I34" s="1">
        <v>8557.5</v>
      </c>
      <c r="K34"/>
      <c r="L34"/>
    </row>
    <row r="35" spans="2:12">
      <c r="B35" s="8">
        <f>ROW()-3</f>
        <v>32</v>
      </c>
      <c r="C35" t="s">
        <v>51</v>
      </c>
      <c r="D35" s="5" t="s">
        <v>46</v>
      </c>
      <c r="E35" t="s">
        <v>14</v>
      </c>
      <c r="F35" s="2">
        <v>44044</v>
      </c>
      <c r="G35" s="9" t="s">
        <v>15</v>
      </c>
      <c r="I35" s="1">
        <v>8229.3799999999992</v>
      </c>
      <c r="K35"/>
      <c r="L35"/>
    </row>
    <row r="36" spans="2:12">
      <c r="B36" s="8">
        <f>ROW()-3</f>
        <v>33</v>
      </c>
      <c r="C36" t="s">
        <v>51</v>
      </c>
      <c r="D36" s="5" t="s">
        <v>46</v>
      </c>
      <c r="E36" t="s">
        <v>14</v>
      </c>
      <c r="F36" s="2">
        <v>44075</v>
      </c>
      <c r="G36" s="9" t="s">
        <v>15</v>
      </c>
      <c r="I36" s="11">
        <v>8544.3799999999992</v>
      </c>
      <c r="K36"/>
      <c r="L36"/>
    </row>
    <row r="37" spans="2:12" ht="105">
      <c r="B37" s="6">
        <f>ROW()-3</f>
        <v>34</v>
      </c>
      <c r="C37" t="s">
        <v>99</v>
      </c>
      <c r="D37" s="5" t="s">
        <v>46</v>
      </c>
      <c r="E37" s="5" t="s">
        <v>14</v>
      </c>
      <c r="F37" s="2">
        <v>44182</v>
      </c>
      <c r="G37" t="s">
        <v>71</v>
      </c>
      <c r="H37" s="18" t="s">
        <v>100</v>
      </c>
      <c r="I37" s="1">
        <v>100000</v>
      </c>
      <c r="K37"/>
      <c r="L37"/>
    </row>
    <row r="38" spans="2:12">
      <c r="B38" s="8">
        <f>ROW()-3</f>
        <v>35</v>
      </c>
      <c r="C38" t="s">
        <v>36</v>
      </c>
      <c r="D38" s="15" t="s">
        <v>37</v>
      </c>
      <c r="E38" t="s">
        <v>14</v>
      </c>
      <c r="F38" s="2">
        <v>43466</v>
      </c>
      <c r="G38" s="9" t="s">
        <v>15</v>
      </c>
      <c r="H38" s="19"/>
      <c r="I38" s="1">
        <v>47700</v>
      </c>
      <c r="K38"/>
      <c r="L38"/>
    </row>
    <row r="39" spans="2:12">
      <c r="B39" s="8">
        <f>ROW()-3</f>
        <v>36</v>
      </c>
      <c r="C39" t="s">
        <v>36</v>
      </c>
      <c r="D39" s="5" t="s">
        <v>37</v>
      </c>
      <c r="E39" t="s">
        <v>14</v>
      </c>
      <c r="F39" s="2">
        <v>43831</v>
      </c>
      <c r="G39" s="9" t="s">
        <v>15</v>
      </c>
      <c r="H39" s="19"/>
      <c r="I39" s="11">
        <v>3819.38</v>
      </c>
      <c r="K39"/>
      <c r="L39"/>
    </row>
    <row r="40" spans="2:12">
      <c r="B40" s="8">
        <f>ROW()-3</f>
        <v>37</v>
      </c>
      <c r="C40" t="s">
        <v>36</v>
      </c>
      <c r="D40" s="5" t="s">
        <v>37</v>
      </c>
      <c r="E40" t="s">
        <v>14</v>
      </c>
      <c r="F40" s="2">
        <v>43862</v>
      </c>
      <c r="G40" s="9" t="s">
        <v>15</v>
      </c>
      <c r="I40" s="1">
        <v>4305</v>
      </c>
      <c r="K40"/>
      <c r="L40"/>
    </row>
    <row r="41" spans="2:12">
      <c r="B41" s="8">
        <f>ROW()-3</f>
        <v>38</v>
      </c>
      <c r="C41" t="s">
        <v>36</v>
      </c>
      <c r="D41" s="5" t="s">
        <v>37</v>
      </c>
      <c r="E41" t="s">
        <v>14</v>
      </c>
      <c r="F41" s="2">
        <v>43922</v>
      </c>
      <c r="G41" t="s">
        <v>15</v>
      </c>
      <c r="I41" s="11">
        <v>4239.38</v>
      </c>
      <c r="K41"/>
      <c r="L41"/>
    </row>
    <row r="42" spans="2:12">
      <c r="B42" s="8">
        <f>ROW()-3</f>
        <v>39</v>
      </c>
      <c r="C42" s="12" t="s">
        <v>36</v>
      </c>
      <c r="D42" s="5" t="s">
        <v>37</v>
      </c>
      <c r="E42" t="s">
        <v>14</v>
      </c>
      <c r="F42" s="2">
        <v>43952</v>
      </c>
      <c r="G42" t="s">
        <v>15</v>
      </c>
      <c r="I42" s="11">
        <v>4239.38</v>
      </c>
      <c r="K42"/>
      <c r="L42"/>
    </row>
    <row r="43" spans="2:12">
      <c r="B43" s="8">
        <f>ROW()-3</f>
        <v>40</v>
      </c>
      <c r="C43" t="s">
        <v>36</v>
      </c>
      <c r="D43" s="5" t="s">
        <v>37</v>
      </c>
      <c r="E43" t="s">
        <v>14</v>
      </c>
      <c r="F43" s="2">
        <v>43983</v>
      </c>
      <c r="G43" t="s">
        <v>15</v>
      </c>
      <c r="H43" s="19"/>
      <c r="I43" s="11">
        <v>4305</v>
      </c>
      <c r="K43"/>
      <c r="L43"/>
    </row>
    <row r="44" spans="2:12">
      <c r="B44" s="8">
        <f>ROW()-3</f>
        <v>41</v>
      </c>
      <c r="C44" s="14" t="s">
        <v>36</v>
      </c>
      <c r="D44" s="5" t="s">
        <v>37</v>
      </c>
      <c r="E44" t="s">
        <v>14</v>
      </c>
      <c r="F44" s="2">
        <v>44013</v>
      </c>
      <c r="G44" s="9" t="s">
        <v>15</v>
      </c>
      <c r="I44" s="1">
        <v>4226.25</v>
      </c>
      <c r="K44"/>
      <c r="L44"/>
    </row>
    <row r="45" spans="2:12">
      <c r="B45" s="8">
        <f>ROW()-3</f>
        <v>42</v>
      </c>
      <c r="C45" t="s">
        <v>36</v>
      </c>
      <c r="D45" s="5" t="s">
        <v>37</v>
      </c>
      <c r="E45" t="s">
        <v>14</v>
      </c>
      <c r="F45" s="2">
        <v>44044</v>
      </c>
      <c r="G45" s="9" t="s">
        <v>15</v>
      </c>
      <c r="I45" s="1">
        <v>3976.88</v>
      </c>
      <c r="K45"/>
      <c r="L45"/>
    </row>
    <row r="46" spans="2:12">
      <c r="B46" s="8">
        <f>ROW()-3</f>
        <v>43</v>
      </c>
      <c r="C46" t="s">
        <v>36</v>
      </c>
      <c r="D46" s="5" t="s">
        <v>37</v>
      </c>
      <c r="E46" t="s">
        <v>14</v>
      </c>
      <c r="F46" s="2">
        <v>44075</v>
      </c>
      <c r="G46" s="9" t="s">
        <v>15</v>
      </c>
      <c r="I46" s="11">
        <v>4108.13</v>
      </c>
      <c r="K46"/>
      <c r="L46"/>
    </row>
    <row r="47" spans="2:12" ht="30">
      <c r="B47" s="6">
        <f>ROW()-3</f>
        <v>44</v>
      </c>
      <c r="C47" t="s">
        <v>36</v>
      </c>
      <c r="D47" s="5" t="s">
        <v>37</v>
      </c>
      <c r="E47" s="5" t="s">
        <v>14</v>
      </c>
      <c r="F47" s="2">
        <v>44148</v>
      </c>
      <c r="G47" t="s">
        <v>71</v>
      </c>
      <c r="H47" s="18" t="s">
        <v>88</v>
      </c>
      <c r="I47" s="1">
        <v>65000</v>
      </c>
      <c r="K47"/>
      <c r="L47"/>
    </row>
    <row r="48" spans="2:12">
      <c r="B48" s="8">
        <f>ROW()-3</f>
        <v>45</v>
      </c>
      <c r="C48" t="s">
        <v>45</v>
      </c>
      <c r="D48" s="5" t="s">
        <v>46</v>
      </c>
      <c r="E48" t="s">
        <v>14</v>
      </c>
      <c r="F48" s="2">
        <v>43466</v>
      </c>
      <c r="G48" s="9" t="s">
        <v>15</v>
      </c>
      <c r="I48" s="1">
        <v>69000</v>
      </c>
      <c r="K48"/>
      <c r="L48"/>
    </row>
    <row r="49" spans="2:12">
      <c r="B49" s="8">
        <f>ROW()-3</f>
        <v>46</v>
      </c>
      <c r="C49" t="s">
        <v>45</v>
      </c>
      <c r="D49" s="5" t="s">
        <v>46</v>
      </c>
      <c r="E49" t="s">
        <v>14</v>
      </c>
      <c r="F49" s="2">
        <v>43831</v>
      </c>
      <c r="G49" s="9" t="s">
        <v>15</v>
      </c>
      <c r="H49" s="19"/>
      <c r="I49" s="11">
        <v>5687.5</v>
      </c>
      <c r="K49"/>
      <c r="L49"/>
    </row>
    <row r="50" spans="2:12">
      <c r="B50" s="8">
        <f>ROW()-3</f>
        <v>47</v>
      </c>
      <c r="C50" t="s">
        <v>45</v>
      </c>
      <c r="D50" s="5" t="s">
        <v>46</v>
      </c>
      <c r="E50" t="s">
        <v>14</v>
      </c>
      <c r="F50" s="2">
        <v>43862</v>
      </c>
      <c r="G50" s="9" t="s">
        <v>15</v>
      </c>
      <c r="I50" s="1">
        <v>5650</v>
      </c>
      <c r="K50"/>
      <c r="L50"/>
    </row>
    <row r="51" spans="2:12">
      <c r="B51" s="8">
        <f>ROW()-3</f>
        <v>48</v>
      </c>
      <c r="C51" t="s">
        <v>45</v>
      </c>
      <c r="D51" s="5" t="s">
        <v>46</v>
      </c>
      <c r="E51" t="s">
        <v>14</v>
      </c>
      <c r="F51" s="2">
        <v>43891</v>
      </c>
      <c r="G51" s="9" t="s">
        <v>15</v>
      </c>
      <c r="I51" s="1">
        <v>5937.5</v>
      </c>
      <c r="K51"/>
      <c r="L51"/>
    </row>
    <row r="52" spans="2:12">
      <c r="B52" s="8">
        <f>ROW()-3</f>
        <v>49</v>
      </c>
      <c r="C52" t="s">
        <v>45</v>
      </c>
      <c r="D52" s="5" t="s">
        <v>46</v>
      </c>
      <c r="E52" t="s">
        <v>14</v>
      </c>
      <c r="F52" s="2">
        <v>43922</v>
      </c>
      <c r="G52" t="s">
        <v>15</v>
      </c>
      <c r="I52" s="11">
        <v>5950</v>
      </c>
      <c r="K52"/>
      <c r="L52"/>
    </row>
    <row r="53" spans="2:12">
      <c r="B53" s="8">
        <f>ROW()-3</f>
        <v>50</v>
      </c>
      <c r="C53" t="s">
        <v>45</v>
      </c>
      <c r="D53" s="5" t="s">
        <v>46</v>
      </c>
      <c r="E53" t="s">
        <v>14</v>
      </c>
      <c r="F53" s="2">
        <v>43952</v>
      </c>
      <c r="G53" t="s">
        <v>15</v>
      </c>
      <c r="I53" s="11">
        <v>6012.5</v>
      </c>
      <c r="K53"/>
      <c r="L53"/>
    </row>
    <row r="54" spans="2:12">
      <c r="B54" s="8">
        <f>ROW()-3</f>
        <v>51</v>
      </c>
      <c r="C54" t="s">
        <v>45</v>
      </c>
      <c r="D54" s="5" t="s">
        <v>46</v>
      </c>
      <c r="E54" t="s">
        <v>14</v>
      </c>
      <c r="F54" s="2">
        <v>43983</v>
      </c>
      <c r="G54" t="s">
        <v>15</v>
      </c>
      <c r="I54" s="11">
        <v>5912.5</v>
      </c>
      <c r="K54"/>
      <c r="L54"/>
    </row>
    <row r="55" spans="2:12">
      <c r="B55" s="8">
        <f>ROW()-3</f>
        <v>52</v>
      </c>
      <c r="C55" t="s">
        <v>45</v>
      </c>
      <c r="D55" s="5" t="s">
        <v>46</v>
      </c>
      <c r="E55" t="s">
        <v>14</v>
      </c>
      <c r="F55" s="2">
        <v>44013</v>
      </c>
      <c r="G55" s="9" t="s">
        <v>15</v>
      </c>
      <c r="I55" s="1">
        <v>5812.5</v>
      </c>
      <c r="K55"/>
      <c r="L55"/>
    </row>
    <row r="56" spans="2:12">
      <c r="B56" s="8">
        <f>ROW()-3</f>
        <v>53</v>
      </c>
      <c r="C56" t="s">
        <v>45</v>
      </c>
      <c r="D56" s="5" t="s">
        <v>46</v>
      </c>
      <c r="E56" t="s">
        <v>14</v>
      </c>
      <c r="F56" s="2">
        <v>44044</v>
      </c>
      <c r="G56" s="9" t="s">
        <v>15</v>
      </c>
      <c r="I56" s="1">
        <v>5850</v>
      </c>
      <c r="K56"/>
      <c r="L56"/>
    </row>
    <row r="57" spans="2:12">
      <c r="B57" s="8">
        <f>ROW()-3</f>
        <v>54</v>
      </c>
      <c r="C57" t="s">
        <v>45</v>
      </c>
      <c r="D57" s="5" t="s">
        <v>46</v>
      </c>
      <c r="E57" t="s">
        <v>14</v>
      </c>
      <c r="F57" s="2">
        <v>44075</v>
      </c>
      <c r="G57" s="9" t="s">
        <v>15</v>
      </c>
      <c r="I57" s="1">
        <v>5875</v>
      </c>
      <c r="K57"/>
      <c r="L57"/>
    </row>
    <row r="58" spans="2:12">
      <c r="B58" s="8">
        <f>ROW()-3</f>
        <v>55</v>
      </c>
      <c r="C58" t="s">
        <v>47</v>
      </c>
      <c r="D58" s="5" t="s">
        <v>47</v>
      </c>
      <c r="E58" t="s">
        <v>14</v>
      </c>
      <c r="F58" s="2">
        <v>43466</v>
      </c>
      <c r="G58" s="9" t="s">
        <v>15</v>
      </c>
      <c r="H58" s="19"/>
      <c r="I58" s="9">
        <v>152250</v>
      </c>
      <c r="K58"/>
      <c r="L58"/>
    </row>
    <row r="59" spans="2:12">
      <c r="B59" s="8">
        <f>ROW()-3</f>
        <v>56</v>
      </c>
      <c r="C59" t="s">
        <v>47</v>
      </c>
      <c r="D59" s="5" t="s">
        <v>48</v>
      </c>
      <c r="E59" t="s">
        <v>14</v>
      </c>
      <c r="F59" s="2">
        <v>43466</v>
      </c>
      <c r="G59" s="9" t="s">
        <v>15</v>
      </c>
      <c r="H59" s="19"/>
      <c r="I59" s="9">
        <v>114450</v>
      </c>
      <c r="K59"/>
      <c r="L59"/>
    </row>
    <row r="60" spans="2:12">
      <c r="B60" s="8">
        <f>ROW()-3</f>
        <v>57</v>
      </c>
      <c r="C60" t="s">
        <v>47</v>
      </c>
      <c r="D60" s="5" t="s">
        <v>48</v>
      </c>
      <c r="E60" t="s">
        <v>14</v>
      </c>
      <c r="F60" s="2">
        <v>43831</v>
      </c>
      <c r="G60" s="9" t="s">
        <v>15</v>
      </c>
      <c r="H60" s="19"/>
      <c r="I60" s="11">
        <v>24282.5</v>
      </c>
      <c r="K60"/>
      <c r="L60"/>
    </row>
    <row r="61" spans="2:12">
      <c r="B61" s="8">
        <f>ROW()-3</f>
        <v>58</v>
      </c>
      <c r="C61" t="s">
        <v>47</v>
      </c>
      <c r="D61" s="5" t="s">
        <v>48</v>
      </c>
      <c r="E61" t="s">
        <v>14</v>
      </c>
      <c r="F61" s="2">
        <v>43862</v>
      </c>
      <c r="G61" s="9" t="s">
        <v>15</v>
      </c>
      <c r="H61" s="19"/>
      <c r="I61" s="1">
        <v>23856.25</v>
      </c>
      <c r="K61"/>
      <c r="L61"/>
    </row>
    <row r="62" spans="2:12">
      <c r="B62" s="8">
        <f>ROW()-3</f>
        <v>59</v>
      </c>
      <c r="C62" t="s">
        <v>47</v>
      </c>
      <c r="D62" s="5" t="s">
        <v>48</v>
      </c>
      <c r="E62" t="s">
        <v>14</v>
      </c>
      <c r="F62" s="2">
        <v>43891</v>
      </c>
      <c r="G62" s="9" t="s">
        <v>15</v>
      </c>
      <c r="H62" s="19"/>
      <c r="I62" s="1">
        <v>24241.25</v>
      </c>
      <c r="K62"/>
      <c r="L62"/>
    </row>
    <row r="63" spans="2:12">
      <c r="B63" s="8">
        <f>ROW()-3</f>
        <v>60</v>
      </c>
      <c r="C63" t="s">
        <v>47</v>
      </c>
      <c r="D63" s="5" t="s">
        <v>48</v>
      </c>
      <c r="E63" s="5" t="s">
        <v>14</v>
      </c>
      <c r="F63" s="2">
        <v>43922</v>
      </c>
      <c r="G63" t="s">
        <v>15</v>
      </c>
      <c r="I63" s="1">
        <v>24612.5</v>
      </c>
      <c r="K63"/>
      <c r="L63"/>
    </row>
    <row r="64" spans="2:12">
      <c r="B64" s="8">
        <f>ROW()-3</f>
        <v>61</v>
      </c>
      <c r="C64" t="s">
        <v>47</v>
      </c>
      <c r="D64" s="5" t="s">
        <v>48</v>
      </c>
      <c r="E64" t="s">
        <v>14</v>
      </c>
      <c r="F64" s="2">
        <v>43952</v>
      </c>
      <c r="G64" t="s">
        <v>15</v>
      </c>
      <c r="I64" s="11">
        <v>24860</v>
      </c>
    </row>
    <row r="65" spans="2:9">
      <c r="B65" s="8">
        <f>ROW()-3</f>
        <v>62</v>
      </c>
      <c r="C65" t="s">
        <v>47</v>
      </c>
      <c r="D65" s="5" t="s">
        <v>48</v>
      </c>
      <c r="E65" t="s">
        <v>14</v>
      </c>
      <c r="F65" s="2">
        <v>43983</v>
      </c>
      <c r="G65" t="s">
        <v>15</v>
      </c>
      <c r="H65" s="19"/>
      <c r="I65" s="11">
        <v>24887.5</v>
      </c>
    </row>
    <row r="66" spans="2:9">
      <c r="B66" s="8">
        <f>ROW()-3</f>
        <v>63</v>
      </c>
      <c r="C66" t="s">
        <v>47</v>
      </c>
      <c r="D66" s="5" t="s">
        <v>48</v>
      </c>
      <c r="E66" t="s">
        <v>14</v>
      </c>
      <c r="F66" s="2">
        <v>44013</v>
      </c>
      <c r="G66" s="9" t="s">
        <v>15</v>
      </c>
      <c r="H66" s="19"/>
      <c r="I66" s="1">
        <v>24557.5</v>
      </c>
    </row>
    <row r="67" spans="2:9">
      <c r="B67" s="8">
        <f>ROW()-3</f>
        <v>64</v>
      </c>
      <c r="C67" t="s">
        <v>47</v>
      </c>
      <c r="D67" s="5" t="s">
        <v>48</v>
      </c>
      <c r="E67" t="s">
        <v>14</v>
      </c>
      <c r="F67" s="2">
        <v>44044</v>
      </c>
      <c r="G67" s="9" t="s">
        <v>15</v>
      </c>
      <c r="H67" s="19"/>
      <c r="I67" s="1">
        <v>24447.5</v>
      </c>
    </row>
    <row r="68" spans="2:9">
      <c r="B68" s="8">
        <f>ROW()-3</f>
        <v>65</v>
      </c>
      <c r="C68" t="s">
        <v>47</v>
      </c>
      <c r="D68" s="5" t="s">
        <v>48</v>
      </c>
      <c r="E68" t="s">
        <v>14</v>
      </c>
      <c r="F68" s="2">
        <v>44075</v>
      </c>
      <c r="G68" s="9" t="s">
        <v>15</v>
      </c>
      <c r="H68" s="19"/>
      <c r="I68" s="9">
        <v>24516.25</v>
      </c>
    </row>
    <row r="69" spans="2:9" ht="75">
      <c r="B69" s="6">
        <f>ROW()-3</f>
        <v>66</v>
      </c>
      <c r="C69" t="s">
        <v>47</v>
      </c>
      <c r="D69" s="5" t="s">
        <v>48</v>
      </c>
      <c r="E69" s="5" t="s">
        <v>14</v>
      </c>
      <c r="F69" s="2">
        <v>44148</v>
      </c>
      <c r="G69" t="s">
        <v>71</v>
      </c>
      <c r="H69" s="18" t="s">
        <v>85</v>
      </c>
      <c r="I69" s="1">
        <v>220000</v>
      </c>
    </row>
    <row r="70" spans="2:9">
      <c r="B70" s="8">
        <f>ROW()-3</f>
        <v>67</v>
      </c>
      <c r="C70" t="s">
        <v>49</v>
      </c>
      <c r="D70" s="5" t="s">
        <v>50</v>
      </c>
      <c r="E70" t="s">
        <v>14</v>
      </c>
      <c r="F70" s="2">
        <v>43466</v>
      </c>
      <c r="G70" s="9" t="s">
        <v>15</v>
      </c>
      <c r="I70" s="1">
        <v>22050</v>
      </c>
    </row>
    <row r="71" spans="2:9">
      <c r="B71" s="8">
        <f>ROW()-3</f>
        <v>68</v>
      </c>
      <c r="C71" t="s">
        <v>49</v>
      </c>
      <c r="D71" s="5" t="s">
        <v>50</v>
      </c>
      <c r="E71" t="s">
        <v>14</v>
      </c>
      <c r="F71" s="2">
        <v>43831</v>
      </c>
      <c r="G71" s="9" t="s">
        <v>15</v>
      </c>
      <c r="H71" s="19"/>
      <c r="I71" s="11">
        <v>1775</v>
      </c>
    </row>
    <row r="72" spans="2:9">
      <c r="B72" s="8">
        <f>ROW()-3</f>
        <v>69</v>
      </c>
      <c r="C72" t="s">
        <v>49</v>
      </c>
      <c r="D72" s="5" t="s">
        <v>50</v>
      </c>
      <c r="E72" t="s">
        <v>14</v>
      </c>
      <c r="F72" s="2">
        <v>43862</v>
      </c>
      <c r="G72" s="9" t="s">
        <v>15</v>
      </c>
      <c r="I72" s="1">
        <v>1762.5</v>
      </c>
    </row>
    <row r="73" spans="2:9">
      <c r="B73" s="8">
        <f>ROW()-3</f>
        <v>70</v>
      </c>
      <c r="C73" t="s">
        <v>49</v>
      </c>
      <c r="D73" s="5" t="s">
        <v>50</v>
      </c>
      <c r="E73" t="s">
        <v>14</v>
      </c>
      <c r="F73" s="2">
        <v>43891</v>
      </c>
      <c r="G73" s="9" t="s">
        <v>15</v>
      </c>
      <c r="H73" s="19"/>
      <c r="I73" s="1">
        <v>1875</v>
      </c>
    </row>
    <row r="74" spans="2:9">
      <c r="B74" s="8">
        <f>ROW()-3</f>
        <v>71</v>
      </c>
      <c r="C74" t="s">
        <v>49</v>
      </c>
      <c r="D74" s="5" t="s">
        <v>50</v>
      </c>
      <c r="E74" t="s">
        <v>14</v>
      </c>
      <c r="F74" s="2">
        <v>43922</v>
      </c>
      <c r="G74" t="s">
        <v>15</v>
      </c>
      <c r="I74" s="11">
        <v>1825</v>
      </c>
    </row>
    <row r="75" spans="2:9">
      <c r="B75" s="8">
        <f>ROW()-3</f>
        <v>72</v>
      </c>
      <c r="C75" t="s">
        <v>49</v>
      </c>
      <c r="D75" s="5" t="s">
        <v>50</v>
      </c>
      <c r="E75" t="s">
        <v>14</v>
      </c>
      <c r="F75" s="2">
        <v>43952</v>
      </c>
      <c r="G75" t="s">
        <v>15</v>
      </c>
      <c r="I75" s="11">
        <v>1837.5</v>
      </c>
    </row>
    <row r="76" spans="2:9">
      <c r="B76" s="8">
        <f>ROW()-3</f>
        <v>73</v>
      </c>
      <c r="C76" t="s">
        <v>49</v>
      </c>
      <c r="D76" s="5" t="s">
        <v>50</v>
      </c>
      <c r="E76" t="s">
        <v>14</v>
      </c>
      <c r="F76" s="2">
        <v>43983</v>
      </c>
      <c r="G76" t="s">
        <v>15</v>
      </c>
      <c r="H76" s="19"/>
      <c r="I76" s="11">
        <v>1762.5</v>
      </c>
    </row>
    <row r="77" spans="2:9">
      <c r="B77" s="8">
        <f>ROW()-3</f>
        <v>74</v>
      </c>
      <c r="C77" t="s">
        <v>49</v>
      </c>
      <c r="D77" s="5" t="s">
        <v>50</v>
      </c>
      <c r="E77" t="s">
        <v>14</v>
      </c>
      <c r="F77" s="2">
        <v>44013</v>
      </c>
      <c r="G77" s="9" t="s">
        <v>15</v>
      </c>
      <c r="I77" s="1">
        <v>1900</v>
      </c>
    </row>
    <row r="78" spans="2:9">
      <c r="B78" s="8">
        <f>ROW()-3</f>
        <v>75</v>
      </c>
      <c r="C78" t="s">
        <v>49</v>
      </c>
      <c r="D78" s="5" t="s">
        <v>50</v>
      </c>
      <c r="E78" t="s">
        <v>14</v>
      </c>
      <c r="F78" s="2">
        <v>44044</v>
      </c>
      <c r="G78" s="9" t="s">
        <v>15</v>
      </c>
      <c r="H78" s="19"/>
      <c r="I78" s="1">
        <v>1812.5</v>
      </c>
    </row>
    <row r="79" spans="2:9">
      <c r="B79" s="8">
        <f>ROW()-3</f>
        <v>76</v>
      </c>
      <c r="C79" t="s">
        <v>49</v>
      </c>
      <c r="D79" s="5" t="s">
        <v>50</v>
      </c>
      <c r="E79" t="s">
        <v>14</v>
      </c>
      <c r="F79" s="2">
        <v>44075</v>
      </c>
      <c r="G79" s="9" t="s">
        <v>15</v>
      </c>
      <c r="I79" s="1">
        <v>1662.5</v>
      </c>
    </row>
    <row r="80" spans="2:9">
      <c r="B80" s="8">
        <f>ROW()-3</f>
        <v>77</v>
      </c>
      <c r="C80" t="s">
        <v>52</v>
      </c>
      <c r="D80" s="5" t="s">
        <v>20</v>
      </c>
      <c r="E80" t="s">
        <v>14</v>
      </c>
      <c r="F80" s="2">
        <v>43466</v>
      </c>
      <c r="G80" s="9" t="s">
        <v>15</v>
      </c>
      <c r="I80" s="1">
        <v>10350</v>
      </c>
    </row>
    <row r="81" spans="2:9">
      <c r="B81" s="8">
        <f>ROW()-3</f>
        <v>78</v>
      </c>
      <c r="C81" t="s">
        <v>52</v>
      </c>
      <c r="D81" s="5" t="s">
        <v>20</v>
      </c>
      <c r="E81" t="s">
        <v>14</v>
      </c>
      <c r="F81" s="2">
        <v>43831</v>
      </c>
      <c r="G81" s="9" t="s">
        <v>15</v>
      </c>
      <c r="H81" s="19"/>
      <c r="I81" s="11">
        <v>1062.5</v>
      </c>
    </row>
    <row r="82" spans="2:9">
      <c r="B82" s="8">
        <f>ROW()-3</f>
        <v>79</v>
      </c>
      <c r="C82" t="s">
        <v>52</v>
      </c>
      <c r="D82" s="5" t="s">
        <v>20</v>
      </c>
      <c r="E82" t="s">
        <v>14</v>
      </c>
      <c r="F82" s="2">
        <v>43862</v>
      </c>
      <c r="G82" s="9" t="s">
        <v>15</v>
      </c>
      <c r="I82" s="1">
        <v>775</v>
      </c>
    </row>
    <row r="83" spans="2:9">
      <c r="B83" s="8">
        <f>ROW()-3</f>
        <v>80</v>
      </c>
      <c r="C83" t="s">
        <v>52</v>
      </c>
      <c r="D83" s="5" t="s">
        <v>20</v>
      </c>
      <c r="E83" t="s">
        <v>14</v>
      </c>
      <c r="F83" s="2">
        <v>43891</v>
      </c>
      <c r="G83" s="9" t="s">
        <v>15</v>
      </c>
      <c r="I83" s="1">
        <v>962.5</v>
      </c>
    </row>
    <row r="84" spans="2:9">
      <c r="B84" s="8">
        <f>ROW()-3</f>
        <v>81</v>
      </c>
      <c r="C84" t="s">
        <v>52</v>
      </c>
      <c r="D84" s="5" t="s">
        <v>20</v>
      </c>
      <c r="E84" s="5" t="s">
        <v>14</v>
      </c>
      <c r="F84" s="2">
        <v>43922</v>
      </c>
      <c r="G84" t="s">
        <v>15</v>
      </c>
      <c r="I84" s="1">
        <v>975</v>
      </c>
    </row>
    <row r="85" spans="2:9">
      <c r="B85" s="8">
        <f>ROW()-3</f>
        <v>82</v>
      </c>
      <c r="C85" t="s">
        <v>52</v>
      </c>
      <c r="D85" s="5" t="s">
        <v>20</v>
      </c>
      <c r="E85" t="s">
        <v>14</v>
      </c>
      <c r="F85" s="2">
        <v>43952</v>
      </c>
      <c r="G85" t="s">
        <v>15</v>
      </c>
      <c r="I85" s="11">
        <v>1012.5</v>
      </c>
    </row>
    <row r="86" spans="2:9">
      <c r="B86" s="8">
        <f>ROW()-3</f>
        <v>83</v>
      </c>
      <c r="C86" t="s">
        <v>52</v>
      </c>
      <c r="D86" s="5" t="s">
        <v>20</v>
      </c>
      <c r="E86" t="s">
        <v>14</v>
      </c>
      <c r="F86" s="2">
        <v>43983</v>
      </c>
      <c r="G86" t="s">
        <v>15</v>
      </c>
      <c r="I86" s="11">
        <v>1112.5</v>
      </c>
    </row>
    <row r="87" spans="2:9">
      <c r="B87" s="8">
        <f>ROW()-3</f>
        <v>84</v>
      </c>
      <c r="C87" t="s">
        <v>52</v>
      </c>
      <c r="D87" s="5" t="s">
        <v>20</v>
      </c>
      <c r="E87" t="s">
        <v>14</v>
      </c>
      <c r="F87" s="2">
        <v>44013</v>
      </c>
      <c r="G87" s="9" t="s">
        <v>15</v>
      </c>
      <c r="I87" s="1">
        <v>1050</v>
      </c>
    </row>
    <row r="88" spans="2:9">
      <c r="B88" s="8">
        <f>ROW()-3</f>
        <v>85</v>
      </c>
      <c r="C88" t="s">
        <v>52</v>
      </c>
      <c r="D88" s="5" t="s">
        <v>20</v>
      </c>
      <c r="E88" t="s">
        <v>14</v>
      </c>
      <c r="F88" s="2">
        <v>44044</v>
      </c>
      <c r="G88" s="9" t="s">
        <v>15</v>
      </c>
      <c r="I88" s="1">
        <v>937.5</v>
      </c>
    </row>
    <row r="89" spans="2:9">
      <c r="B89" s="8">
        <f>ROW()-3</f>
        <v>86</v>
      </c>
      <c r="C89" t="s">
        <v>52</v>
      </c>
      <c r="D89" s="5" t="s">
        <v>20</v>
      </c>
      <c r="E89" t="s">
        <v>14</v>
      </c>
      <c r="F89" s="2">
        <v>44075</v>
      </c>
      <c r="G89" s="9" t="s">
        <v>15</v>
      </c>
      <c r="I89" s="1">
        <v>925</v>
      </c>
    </row>
    <row r="90" spans="2:9">
      <c r="B90" s="8">
        <f>ROW()-3</f>
        <v>87</v>
      </c>
      <c r="C90" t="s">
        <v>53</v>
      </c>
      <c r="D90" s="5" t="s">
        <v>53</v>
      </c>
      <c r="E90" t="s">
        <v>14</v>
      </c>
      <c r="F90" s="2">
        <v>43466</v>
      </c>
      <c r="G90" s="9" t="s">
        <v>15</v>
      </c>
      <c r="H90" s="19"/>
      <c r="I90" s="9">
        <v>110850</v>
      </c>
    </row>
    <row r="91" spans="2:9">
      <c r="B91" s="8">
        <f>ROW()-3</f>
        <v>88</v>
      </c>
      <c r="C91" t="s">
        <v>53</v>
      </c>
      <c r="D91" s="5" t="s">
        <v>53</v>
      </c>
      <c r="E91" t="s">
        <v>14</v>
      </c>
      <c r="F91" s="2">
        <v>43831</v>
      </c>
      <c r="G91" s="9" t="s">
        <v>15</v>
      </c>
      <c r="H91" s="19"/>
      <c r="I91" s="11">
        <v>9791.25</v>
      </c>
    </row>
    <row r="92" spans="2:9">
      <c r="B92" s="8">
        <f>ROW()-3</f>
        <v>89</v>
      </c>
      <c r="C92" t="s">
        <v>53</v>
      </c>
      <c r="D92" s="5" t="s">
        <v>53</v>
      </c>
      <c r="E92" t="s">
        <v>14</v>
      </c>
      <c r="F92" s="2">
        <v>43862</v>
      </c>
      <c r="G92" s="9" t="s">
        <v>15</v>
      </c>
      <c r="H92" s="19"/>
      <c r="I92" s="1">
        <v>9778.1299999999992</v>
      </c>
    </row>
    <row r="93" spans="2:9">
      <c r="B93" s="8">
        <f>ROW()-3</f>
        <v>90</v>
      </c>
      <c r="C93" t="s">
        <v>53</v>
      </c>
      <c r="D93" s="5" t="s">
        <v>53</v>
      </c>
      <c r="E93" t="s">
        <v>14</v>
      </c>
      <c r="F93" s="2">
        <v>43891</v>
      </c>
      <c r="G93" s="9" t="s">
        <v>15</v>
      </c>
      <c r="H93" s="19"/>
      <c r="I93" s="1">
        <v>9804.3799999999992</v>
      </c>
    </row>
    <row r="94" spans="2:9">
      <c r="B94" s="8">
        <f>ROW()-3</f>
        <v>91</v>
      </c>
      <c r="C94" t="s">
        <v>53</v>
      </c>
      <c r="D94" s="5" t="s">
        <v>53</v>
      </c>
      <c r="E94" s="5" t="s">
        <v>14</v>
      </c>
      <c r="F94" s="2">
        <v>43922</v>
      </c>
      <c r="G94" t="s">
        <v>15</v>
      </c>
      <c r="I94" s="1">
        <v>9817.5</v>
      </c>
    </row>
    <row r="95" spans="2:9">
      <c r="B95" s="8">
        <f>ROW()-3</f>
        <v>92</v>
      </c>
      <c r="C95" t="s">
        <v>53</v>
      </c>
      <c r="D95" s="5" t="s">
        <v>53</v>
      </c>
      <c r="E95" t="s">
        <v>14</v>
      </c>
      <c r="F95" s="2">
        <v>43952</v>
      </c>
      <c r="G95" t="s">
        <v>15</v>
      </c>
      <c r="I95" s="11">
        <v>9935.6299999999992</v>
      </c>
    </row>
    <row r="96" spans="2:9">
      <c r="B96" s="8">
        <f>ROW()-3</f>
        <v>93</v>
      </c>
      <c r="C96" t="s">
        <v>53</v>
      </c>
      <c r="D96" s="5" t="s">
        <v>53</v>
      </c>
      <c r="E96" t="s">
        <v>14</v>
      </c>
      <c r="F96" s="2">
        <v>43983</v>
      </c>
      <c r="G96" t="s">
        <v>15</v>
      </c>
      <c r="H96" s="19"/>
      <c r="I96" s="11">
        <v>9686.25</v>
      </c>
    </row>
    <row r="97" spans="2:9">
      <c r="B97" s="8">
        <f>ROW()-3</f>
        <v>94</v>
      </c>
      <c r="C97" t="s">
        <v>53</v>
      </c>
      <c r="D97" s="5" t="s">
        <v>53</v>
      </c>
      <c r="E97" t="s">
        <v>14</v>
      </c>
      <c r="F97" s="2">
        <v>44013</v>
      </c>
      <c r="G97" s="9" t="s">
        <v>15</v>
      </c>
      <c r="I97" s="1">
        <v>9331.8799999999992</v>
      </c>
    </row>
    <row r="98" spans="2:9">
      <c r="B98" s="8">
        <f>ROW()-3</f>
        <v>95</v>
      </c>
      <c r="C98" t="s">
        <v>53</v>
      </c>
      <c r="D98" s="5" t="s">
        <v>53</v>
      </c>
      <c r="E98" t="s">
        <v>14</v>
      </c>
      <c r="F98" s="2">
        <v>44044</v>
      </c>
      <c r="G98" s="9" t="s">
        <v>15</v>
      </c>
      <c r="I98" s="1">
        <v>9463.1299999999992</v>
      </c>
    </row>
    <row r="99" spans="2:9">
      <c r="B99" s="8">
        <f>ROW()-3</f>
        <v>96</v>
      </c>
      <c r="C99" t="s">
        <v>53</v>
      </c>
      <c r="D99" s="5" t="s">
        <v>53</v>
      </c>
      <c r="E99" t="s">
        <v>14</v>
      </c>
      <c r="F99" s="2">
        <v>44075</v>
      </c>
      <c r="G99" s="9" t="s">
        <v>15</v>
      </c>
      <c r="I99" s="9">
        <v>9095.6299999999992</v>
      </c>
    </row>
    <row r="100" spans="2:9" ht="45">
      <c r="B100" s="6">
        <f>ROW()-3</f>
        <v>97</v>
      </c>
      <c r="C100" t="s">
        <v>53</v>
      </c>
      <c r="D100" t="s">
        <v>53</v>
      </c>
      <c r="E100" s="5" t="s">
        <v>14</v>
      </c>
      <c r="F100" s="2">
        <v>44174</v>
      </c>
      <c r="G100" t="s">
        <v>71</v>
      </c>
      <c r="H100" s="18" t="s">
        <v>94</v>
      </c>
      <c r="I100" s="1">
        <v>100000</v>
      </c>
    </row>
    <row r="101" spans="2:9">
      <c r="B101" s="8">
        <f>ROW()-3</f>
        <v>98</v>
      </c>
      <c r="C101" t="s">
        <v>8</v>
      </c>
      <c r="D101" s="5" t="s">
        <v>9</v>
      </c>
      <c r="E101" s="5" t="s">
        <v>10</v>
      </c>
      <c r="F101" s="2">
        <v>43466</v>
      </c>
      <c r="G101" s="9" t="s">
        <v>11</v>
      </c>
      <c r="H101" s="19"/>
      <c r="I101" s="1">
        <v>300000</v>
      </c>
    </row>
    <row r="102" spans="2:9">
      <c r="B102" s="8">
        <f>ROW()-3</f>
        <v>99</v>
      </c>
      <c r="C102" t="s">
        <v>8</v>
      </c>
      <c r="D102" s="5" t="s">
        <v>9</v>
      </c>
      <c r="E102" t="s">
        <v>14</v>
      </c>
      <c r="F102" s="2">
        <v>43466</v>
      </c>
      <c r="G102" s="9" t="s">
        <v>15</v>
      </c>
      <c r="I102" s="1">
        <v>188250</v>
      </c>
    </row>
    <row r="103" spans="2:9">
      <c r="B103" s="8">
        <f>ROW()-3</f>
        <v>100</v>
      </c>
      <c r="C103" t="s">
        <v>8</v>
      </c>
      <c r="D103" s="5" t="s">
        <v>9</v>
      </c>
      <c r="E103" t="s">
        <v>14</v>
      </c>
      <c r="F103" s="2">
        <v>43466</v>
      </c>
      <c r="G103" s="9" t="s">
        <v>15</v>
      </c>
      <c r="I103" s="1">
        <v>2796900</v>
      </c>
    </row>
    <row r="104" spans="2:9">
      <c r="B104" s="8">
        <f>ROW()-3</f>
        <v>101</v>
      </c>
      <c r="C104" t="s">
        <v>8</v>
      </c>
      <c r="D104" s="5" t="s">
        <v>9</v>
      </c>
      <c r="E104" t="s">
        <v>14</v>
      </c>
      <c r="F104" s="2">
        <v>43466</v>
      </c>
      <c r="G104" s="9" t="s">
        <v>15</v>
      </c>
      <c r="I104" s="1">
        <v>11100</v>
      </c>
    </row>
    <row r="105" spans="2:9" ht="60">
      <c r="B105" s="6">
        <f>ROW()-3</f>
        <v>102</v>
      </c>
      <c r="C105" t="s">
        <v>8</v>
      </c>
      <c r="D105" s="5" t="s">
        <v>9</v>
      </c>
      <c r="E105" s="5" t="s">
        <v>10</v>
      </c>
      <c r="F105" s="2">
        <v>44116</v>
      </c>
      <c r="G105" t="s">
        <v>71</v>
      </c>
      <c r="H105" s="18" t="s">
        <v>75</v>
      </c>
      <c r="I105" s="1">
        <v>210873.95</v>
      </c>
    </row>
    <row r="106" spans="2:9">
      <c r="B106" s="8">
        <f>ROW()-3</f>
        <v>103</v>
      </c>
      <c r="C106" t="s">
        <v>8</v>
      </c>
      <c r="D106" s="5" t="s">
        <v>9</v>
      </c>
      <c r="E106" s="5" t="s">
        <v>10</v>
      </c>
      <c r="F106" s="2">
        <v>44189</v>
      </c>
      <c r="G106" s="9" t="s">
        <v>11</v>
      </c>
      <c r="I106" s="1">
        <v>890212</v>
      </c>
    </row>
    <row r="107" spans="2:9">
      <c r="B107" s="8">
        <f>ROW()-3</f>
        <v>104</v>
      </c>
      <c r="C107" t="s">
        <v>56</v>
      </c>
      <c r="D107" s="5" t="s">
        <v>13</v>
      </c>
      <c r="E107" s="5" t="s">
        <v>10</v>
      </c>
      <c r="F107" s="2">
        <v>43466</v>
      </c>
      <c r="G107" s="9" t="s">
        <v>11</v>
      </c>
      <c r="H107" s="19"/>
      <c r="I107" s="1">
        <v>100000</v>
      </c>
    </row>
    <row r="108" spans="2:9">
      <c r="B108" s="8">
        <f>ROW()-3</f>
        <v>105</v>
      </c>
      <c r="C108" t="s">
        <v>56</v>
      </c>
      <c r="D108" s="5" t="s">
        <v>13</v>
      </c>
      <c r="E108" s="5" t="s">
        <v>10</v>
      </c>
      <c r="F108" s="2">
        <v>44189</v>
      </c>
      <c r="G108" s="9" t="s">
        <v>11</v>
      </c>
      <c r="I108" s="1">
        <v>386564</v>
      </c>
    </row>
    <row r="109" spans="2:9">
      <c r="B109" s="8">
        <f>ROW()-3</f>
        <v>106</v>
      </c>
      <c r="C109" t="s">
        <v>54</v>
      </c>
      <c r="D109" s="5" t="s">
        <v>48</v>
      </c>
      <c r="E109" t="s">
        <v>14</v>
      </c>
      <c r="F109" s="2">
        <v>43466</v>
      </c>
      <c r="G109" s="9" t="s">
        <v>15</v>
      </c>
      <c r="I109" s="9">
        <v>150600</v>
      </c>
    </row>
    <row r="110" spans="2:9">
      <c r="B110" s="8">
        <f>ROW()-3</f>
        <v>107</v>
      </c>
      <c r="C110" t="s">
        <v>54</v>
      </c>
      <c r="D110" s="5" t="s">
        <v>48</v>
      </c>
      <c r="E110" t="s">
        <v>14</v>
      </c>
      <c r="F110" s="2">
        <v>43831</v>
      </c>
      <c r="G110" s="9" t="s">
        <v>15</v>
      </c>
      <c r="H110" s="19"/>
      <c r="I110" s="11">
        <v>13177.5</v>
      </c>
    </row>
    <row r="111" spans="2:9">
      <c r="B111" s="8">
        <f>ROW()-3</f>
        <v>108</v>
      </c>
      <c r="C111" t="s">
        <v>54</v>
      </c>
      <c r="D111" s="5" t="s">
        <v>48</v>
      </c>
      <c r="E111" t="s">
        <v>14</v>
      </c>
      <c r="F111" s="2">
        <v>43862</v>
      </c>
      <c r="G111" s="9" t="s">
        <v>15</v>
      </c>
      <c r="H111" s="19"/>
      <c r="I111" s="1">
        <v>13020</v>
      </c>
    </row>
    <row r="112" spans="2:9">
      <c r="B112" s="8">
        <f>ROW()-3</f>
        <v>109</v>
      </c>
      <c r="C112" t="s">
        <v>54</v>
      </c>
      <c r="D112" s="5" t="s">
        <v>48</v>
      </c>
      <c r="E112" t="s">
        <v>14</v>
      </c>
      <c r="F112" s="2">
        <v>43891</v>
      </c>
      <c r="G112" s="9" t="s">
        <v>15</v>
      </c>
      <c r="H112" s="19"/>
      <c r="I112" s="1">
        <v>12849.38</v>
      </c>
    </row>
    <row r="113" spans="2:9">
      <c r="B113" s="8">
        <f>ROW()-3</f>
        <v>110</v>
      </c>
      <c r="C113" t="s">
        <v>54</v>
      </c>
      <c r="D113" s="5" t="s">
        <v>48</v>
      </c>
      <c r="E113" s="5" t="s">
        <v>14</v>
      </c>
      <c r="F113" s="2">
        <v>43922</v>
      </c>
      <c r="G113" t="s">
        <v>15</v>
      </c>
      <c r="I113" s="1">
        <v>12350</v>
      </c>
    </row>
    <row r="114" spans="2:9">
      <c r="B114" s="8">
        <f>ROW()-3</f>
        <v>111</v>
      </c>
      <c r="C114" t="s">
        <v>54</v>
      </c>
      <c r="D114" s="5" t="s">
        <v>48</v>
      </c>
      <c r="E114" t="s">
        <v>14</v>
      </c>
      <c r="F114" s="2">
        <v>43952</v>
      </c>
      <c r="G114" t="s">
        <v>15</v>
      </c>
      <c r="I114" s="11">
        <v>9950</v>
      </c>
    </row>
    <row r="115" spans="2:9">
      <c r="B115" s="8">
        <f>ROW()-3</f>
        <v>112</v>
      </c>
      <c r="C115" t="s">
        <v>54</v>
      </c>
      <c r="D115" s="5" t="s">
        <v>48</v>
      </c>
      <c r="E115" t="s">
        <v>14</v>
      </c>
      <c r="F115" s="2">
        <v>43983</v>
      </c>
      <c r="G115" t="s">
        <v>15</v>
      </c>
      <c r="H115" s="19"/>
      <c r="I115" s="11">
        <v>9850</v>
      </c>
    </row>
    <row r="116" spans="2:9">
      <c r="B116" s="8">
        <f>ROW()-3</f>
        <v>113</v>
      </c>
      <c r="C116" t="s">
        <v>54</v>
      </c>
      <c r="D116" s="5" t="s">
        <v>48</v>
      </c>
      <c r="E116" t="s">
        <v>14</v>
      </c>
      <c r="F116" s="2">
        <v>44013</v>
      </c>
      <c r="G116" s="9" t="s">
        <v>15</v>
      </c>
      <c r="I116" s="1">
        <v>11537.5</v>
      </c>
    </row>
    <row r="117" spans="2:9">
      <c r="B117" s="8">
        <f>ROW()-3</f>
        <v>114</v>
      </c>
      <c r="C117" t="s">
        <v>54</v>
      </c>
      <c r="D117" s="5" t="s">
        <v>48</v>
      </c>
      <c r="E117" t="s">
        <v>14</v>
      </c>
      <c r="F117" s="2">
        <v>44044</v>
      </c>
      <c r="G117" s="9" t="s">
        <v>15</v>
      </c>
      <c r="I117" s="1">
        <v>10400</v>
      </c>
    </row>
    <row r="118" spans="2:9">
      <c r="B118" s="8">
        <f>ROW()-3</f>
        <v>115</v>
      </c>
      <c r="C118" t="s">
        <v>54</v>
      </c>
      <c r="D118" s="5" t="s">
        <v>48</v>
      </c>
      <c r="E118" t="s">
        <v>14</v>
      </c>
      <c r="F118" s="2">
        <v>44075</v>
      </c>
      <c r="G118" s="9" t="s">
        <v>15</v>
      </c>
      <c r="I118" s="9">
        <v>10825</v>
      </c>
    </row>
    <row r="119" spans="2:9" ht="30">
      <c r="B119" s="6">
        <f>ROW()-3</f>
        <v>116</v>
      </c>
      <c r="C119" t="s">
        <v>54</v>
      </c>
      <c r="D119" s="5" t="s">
        <v>48</v>
      </c>
      <c r="E119" s="5" t="s">
        <v>14</v>
      </c>
      <c r="F119" s="2">
        <v>44148</v>
      </c>
      <c r="G119" t="s">
        <v>71</v>
      </c>
      <c r="H119" s="18" t="s">
        <v>86</v>
      </c>
      <c r="I119" s="1">
        <v>130000</v>
      </c>
    </row>
    <row r="120" spans="2:9">
      <c r="B120" s="8">
        <f>ROW()-3</f>
        <v>117</v>
      </c>
      <c r="C120" t="s">
        <v>33</v>
      </c>
      <c r="D120" s="5" t="s">
        <v>33</v>
      </c>
      <c r="E120" t="s">
        <v>14</v>
      </c>
      <c r="F120" s="2">
        <v>43466</v>
      </c>
      <c r="G120" s="9" t="s">
        <v>15</v>
      </c>
      <c r="H120" s="19"/>
      <c r="I120" s="9">
        <v>55200</v>
      </c>
    </row>
    <row r="121" spans="2:9">
      <c r="B121" s="8">
        <f>ROW()-3</f>
        <v>118</v>
      </c>
      <c r="C121" t="s">
        <v>33</v>
      </c>
      <c r="D121" s="5" t="s">
        <v>33</v>
      </c>
      <c r="E121" t="s">
        <v>14</v>
      </c>
      <c r="F121" s="2">
        <v>43831</v>
      </c>
      <c r="G121" s="9" t="s">
        <v>15</v>
      </c>
      <c r="H121" s="19"/>
      <c r="I121" s="11">
        <v>4287.5</v>
      </c>
    </row>
    <row r="122" spans="2:9">
      <c r="B122" s="8">
        <f>ROW()-3</f>
        <v>119</v>
      </c>
      <c r="C122" t="s">
        <v>33</v>
      </c>
      <c r="D122" s="5" t="s">
        <v>33</v>
      </c>
      <c r="E122" t="s">
        <v>14</v>
      </c>
      <c r="F122" s="2">
        <v>43862</v>
      </c>
      <c r="G122" s="9" t="s">
        <v>15</v>
      </c>
      <c r="I122" s="1">
        <v>4425</v>
      </c>
    </row>
    <row r="123" spans="2:9">
      <c r="B123" s="8">
        <f>ROW()-3</f>
        <v>120</v>
      </c>
      <c r="C123" t="s">
        <v>33</v>
      </c>
      <c r="D123" s="5" t="s">
        <v>33</v>
      </c>
      <c r="E123" t="s">
        <v>14</v>
      </c>
      <c r="F123" s="2">
        <v>43891</v>
      </c>
      <c r="G123" s="9" t="s">
        <v>15</v>
      </c>
      <c r="H123" s="19"/>
      <c r="I123" s="1">
        <v>4425</v>
      </c>
    </row>
    <row r="124" spans="2:9">
      <c r="B124" s="8">
        <f>ROW()-3</f>
        <v>121</v>
      </c>
      <c r="C124" t="s">
        <v>33</v>
      </c>
      <c r="D124" s="5" t="s">
        <v>33</v>
      </c>
      <c r="E124" t="s">
        <v>14</v>
      </c>
      <c r="F124" s="2">
        <v>43922</v>
      </c>
      <c r="G124" t="s">
        <v>15</v>
      </c>
      <c r="I124" s="11">
        <v>4412.5</v>
      </c>
    </row>
    <row r="125" spans="2:9">
      <c r="B125" s="8">
        <f>ROW()-3</f>
        <v>122</v>
      </c>
      <c r="C125" t="s">
        <v>33</v>
      </c>
      <c r="D125" s="5" t="s">
        <v>33</v>
      </c>
      <c r="E125" t="s">
        <v>14</v>
      </c>
      <c r="F125" s="2">
        <v>43952</v>
      </c>
      <c r="G125" t="s">
        <v>15</v>
      </c>
      <c r="I125" s="11">
        <v>4687.5</v>
      </c>
    </row>
    <row r="126" spans="2:9">
      <c r="B126" s="8">
        <f>ROW()-3</f>
        <v>123</v>
      </c>
      <c r="C126" t="s">
        <v>33</v>
      </c>
      <c r="D126" s="5" t="s">
        <v>33</v>
      </c>
      <c r="E126" t="s">
        <v>14</v>
      </c>
      <c r="F126" s="2">
        <v>43983</v>
      </c>
      <c r="G126" t="s">
        <v>15</v>
      </c>
      <c r="H126" s="19"/>
      <c r="I126" s="11">
        <v>4687.5</v>
      </c>
    </row>
    <row r="127" spans="2:9">
      <c r="B127" s="8">
        <f>ROW()-3</f>
        <v>124</v>
      </c>
      <c r="C127" t="s">
        <v>33</v>
      </c>
      <c r="D127" s="5" t="s">
        <v>33</v>
      </c>
      <c r="E127" t="s">
        <v>14</v>
      </c>
      <c r="F127" s="2">
        <v>44013</v>
      </c>
      <c r="G127" s="9" t="s">
        <v>15</v>
      </c>
      <c r="I127" s="1">
        <v>4687.5</v>
      </c>
    </row>
    <row r="128" spans="2:9">
      <c r="B128" s="8">
        <f>ROW()-3</f>
        <v>125</v>
      </c>
      <c r="C128" t="s">
        <v>33</v>
      </c>
      <c r="D128" s="5" t="s">
        <v>33</v>
      </c>
      <c r="E128" t="s">
        <v>14</v>
      </c>
      <c r="F128" s="2">
        <v>44044</v>
      </c>
      <c r="G128" s="9" t="s">
        <v>15</v>
      </c>
      <c r="I128" s="1">
        <v>4837.5</v>
      </c>
    </row>
    <row r="129" spans="2:9">
      <c r="B129" s="8">
        <f>ROW()-3</f>
        <v>126</v>
      </c>
      <c r="C129" t="s">
        <v>33</v>
      </c>
      <c r="D129" s="5" t="s">
        <v>33</v>
      </c>
      <c r="E129" t="s">
        <v>14</v>
      </c>
      <c r="F129" s="2">
        <v>44075</v>
      </c>
      <c r="G129" s="9" t="s">
        <v>15</v>
      </c>
      <c r="I129" s="1">
        <v>4687.5</v>
      </c>
    </row>
    <row r="130" spans="2:9">
      <c r="B130" s="8">
        <f>ROW()-3</f>
        <v>127</v>
      </c>
      <c r="C130" t="s">
        <v>38</v>
      </c>
      <c r="D130" s="5" t="s">
        <v>20</v>
      </c>
      <c r="E130" t="s">
        <v>14</v>
      </c>
      <c r="F130" s="2">
        <v>43466</v>
      </c>
      <c r="G130" s="9" t="s">
        <v>15</v>
      </c>
      <c r="I130" s="1">
        <v>27450</v>
      </c>
    </row>
    <row r="131" spans="2:9">
      <c r="B131" s="8">
        <f>ROW()-3</f>
        <v>128</v>
      </c>
      <c r="C131" t="s">
        <v>38</v>
      </c>
      <c r="D131" s="5" t="s">
        <v>20</v>
      </c>
      <c r="E131" t="s">
        <v>14</v>
      </c>
      <c r="F131" s="2">
        <v>43831</v>
      </c>
      <c r="G131" s="9" t="s">
        <v>15</v>
      </c>
      <c r="H131" s="19"/>
      <c r="I131" s="11">
        <v>2375</v>
      </c>
    </row>
    <row r="132" spans="2:9">
      <c r="B132" s="8">
        <f>ROW()-3</f>
        <v>129</v>
      </c>
      <c r="C132" t="s">
        <v>38</v>
      </c>
      <c r="D132" s="5" t="s">
        <v>20</v>
      </c>
      <c r="E132" t="s">
        <v>14</v>
      </c>
      <c r="F132" s="2">
        <v>43862</v>
      </c>
      <c r="G132" s="9" t="s">
        <v>15</v>
      </c>
      <c r="I132" s="1">
        <v>2550</v>
      </c>
    </row>
    <row r="133" spans="2:9">
      <c r="B133" s="8">
        <f>ROW()-3</f>
        <v>130</v>
      </c>
      <c r="C133" t="s">
        <v>38</v>
      </c>
      <c r="D133" s="5" t="s">
        <v>20</v>
      </c>
      <c r="E133" t="s">
        <v>14</v>
      </c>
      <c r="F133" s="2">
        <v>43891</v>
      </c>
      <c r="G133" s="9" t="s">
        <v>15</v>
      </c>
      <c r="H133" s="19"/>
      <c r="I133" s="1">
        <v>2450</v>
      </c>
    </row>
    <row r="134" spans="2:9">
      <c r="B134" s="8">
        <f>ROW()-3</f>
        <v>131</v>
      </c>
      <c r="C134" t="s">
        <v>38</v>
      </c>
      <c r="D134" s="5" t="s">
        <v>20</v>
      </c>
      <c r="E134" t="s">
        <v>14</v>
      </c>
      <c r="F134" s="2">
        <v>43922</v>
      </c>
      <c r="G134" t="s">
        <v>15</v>
      </c>
      <c r="I134" s="11">
        <v>2387.5</v>
      </c>
    </row>
    <row r="135" spans="2:9">
      <c r="B135" s="8">
        <f>ROW()-3</f>
        <v>132</v>
      </c>
      <c r="C135" t="s">
        <v>38</v>
      </c>
      <c r="D135" s="5" t="s">
        <v>20</v>
      </c>
      <c r="E135" t="s">
        <v>14</v>
      </c>
      <c r="F135" s="2">
        <v>43952</v>
      </c>
      <c r="G135" t="s">
        <v>15</v>
      </c>
      <c r="I135" s="11">
        <v>2387.5</v>
      </c>
    </row>
    <row r="136" spans="2:9">
      <c r="B136" s="8">
        <f>ROW()-3</f>
        <v>133</v>
      </c>
      <c r="C136" t="s">
        <v>38</v>
      </c>
      <c r="D136" s="5" t="s">
        <v>20</v>
      </c>
      <c r="E136" t="s">
        <v>14</v>
      </c>
      <c r="F136" s="2">
        <v>43983</v>
      </c>
      <c r="G136" t="s">
        <v>15</v>
      </c>
      <c r="H136" s="19"/>
      <c r="I136" s="11">
        <v>2550</v>
      </c>
    </row>
    <row r="137" spans="2:9">
      <c r="B137" s="8">
        <f>ROW()-3</f>
        <v>134</v>
      </c>
      <c r="C137" t="s">
        <v>38</v>
      </c>
      <c r="D137" s="5" t="s">
        <v>20</v>
      </c>
      <c r="E137" t="s">
        <v>14</v>
      </c>
      <c r="F137" s="2">
        <v>44013</v>
      </c>
      <c r="G137" s="9" t="s">
        <v>15</v>
      </c>
      <c r="I137" s="1">
        <v>2575</v>
      </c>
    </row>
    <row r="138" spans="2:9">
      <c r="B138" s="8">
        <f>ROW()-3</f>
        <v>135</v>
      </c>
      <c r="C138" t="s">
        <v>38</v>
      </c>
      <c r="D138" s="5" t="s">
        <v>20</v>
      </c>
      <c r="E138" t="s">
        <v>14</v>
      </c>
      <c r="F138" s="2">
        <v>44044</v>
      </c>
      <c r="G138" s="9" t="s">
        <v>15</v>
      </c>
      <c r="I138" s="1">
        <v>2575</v>
      </c>
    </row>
    <row r="139" spans="2:9">
      <c r="B139" s="8">
        <f>ROW()-3</f>
        <v>136</v>
      </c>
      <c r="C139" t="s">
        <v>38</v>
      </c>
      <c r="D139" s="5" t="s">
        <v>20</v>
      </c>
      <c r="E139" t="s">
        <v>14</v>
      </c>
      <c r="F139" s="2">
        <v>44075</v>
      </c>
      <c r="G139" s="9" t="s">
        <v>15</v>
      </c>
      <c r="I139" s="1">
        <v>2575</v>
      </c>
    </row>
    <row r="140" spans="2:9" ht="30">
      <c r="B140" s="6">
        <f>ROW()-3</f>
        <v>137</v>
      </c>
      <c r="C140" t="s">
        <v>38</v>
      </c>
      <c r="D140" s="5" t="s">
        <v>20</v>
      </c>
      <c r="E140" s="5" t="s">
        <v>14</v>
      </c>
      <c r="F140" s="2">
        <v>44174</v>
      </c>
      <c r="G140" t="s">
        <v>71</v>
      </c>
      <c r="H140" s="18" t="s">
        <v>97</v>
      </c>
      <c r="I140" s="1">
        <v>30000</v>
      </c>
    </row>
    <row r="141" spans="2:9">
      <c r="B141" s="8">
        <f>ROW()-3</f>
        <v>138</v>
      </c>
      <c r="C141" t="s">
        <v>29</v>
      </c>
      <c r="D141" s="5" t="s">
        <v>30</v>
      </c>
      <c r="E141" t="s">
        <v>14</v>
      </c>
      <c r="F141" s="2">
        <v>43466</v>
      </c>
      <c r="G141" s="9" t="s">
        <v>15</v>
      </c>
      <c r="I141" s="9">
        <v>97800</v>
      </c>
    </row>
    <row r="142" spans="2:9">
      <c r="B142" s="8">
        <f>ROW()-3</f>
        <v>139</v>
      </c>
      <c r="C142" t="s">
        <v>29</v>
      </c>
      <c r="D142" s="5" t="s">
        <v>30</v>
      </c>
      <c r="E142" t="s">
        <v>14</v>
      </c>
      <c r="F142" s="2">
        <v>43831</v>
      </c>
      <c r="G142" s="9" t="s">
        <v>15</v>
      </c>
      <c r="H142" s="19"/>
      <c r="I142" s="11">
        <v>8649.3799999999992</v>
      </c>
    </row>
    <row r="143" spans="2:9">
      <c r="B143" s="8">
        <f>ROW()-3</f>
        <v>140</v>
      </c>
      <c r="C143" t="s">
        <v>29</v>
      </c>
      <c r="D143" s="5" t="s">
        <v>30</v>
      </c>
      <c r="E143" t="s">
        <v>14</v>
      </c>
      <c r="F143" s="2">
        <v>43862</v>
      </c>
      <c r="G143" s="9" t="s">
        <v>15</v>
      </c>
      <c r="H143" s="19"/>
      <c r="I143" s="1">
        <v>8636.25</v>
      </c>
    </row>
    <row r="144" spans="2:9">
      <c r="B144" s="8">
        <f>ROW()-3</f>
        <v>141</v>
      </c>
      <c r="C144" t="s">
        <v>29</v>
      </c>
      <c r="D144" s="5" t="s">
        <v>30</v>
      </c>
      <c r="E144" t="s">
        <v>14</v>
      </c>
      <c r="F144" s="2">
        <v>43891</v>
      </c>
      <c r="G144" s="9" t="s">
        <v>15</v>
      </c>
      <c r="I144" s="1">
        <v>8833.1299999999992</v>
      </c>
    </row>
    <row r="145" spans="2:9">
      <c r="B145" s="8">
        <f>ROW()-3</f>
        <v>142</v>
      </c>
      <c r="C145" t="s">
        <v>29</v>
      </c>
      <c r="D145" s="5" t="s">
        <v>30</v>
      </c>
      <c r="E145" t="s">
        <v>14</v>
      </c>
      <c r="F145" s="2">
        <v>43922</v>
      </c>
      <c r="G145" t="s">
        <v>15</v>
      </c>
      <c r="I145" s="11">
        <v>8728.1299999999992</v>
      </c>
    </row>
    <row r="146" spans="2:9">
      <c r="B146" s="8">
        <f>ROW()-3</f>
        <v>143</v>
      </c>
      <c r="C146" t="s">
        <v>29</v>
      </c>
      <c r="D146" s="5" t="s">
        <v>30</v>
      </c>
      <c r="E146" t="s">
        <v>14</v>
      </c>
      <c r="F146" s="2">
        <v>43952</v>
      </c>
      <c r="G146" t="s">
        <v>15</v>
      </c>
      <c r="I146" s="11">
        <v>8715</v>
      </c>
    </row>
    <row r="147" spans="2:9">
      <c r="B147" s="8">
        <f>ROW()-3</f>
        <v>144</v>
      </c>
      <c r="C147" t="s">
        <v>29</v>
      </c>
      <c r="D147" s="5" t="s">
        <v>30</v>
      </c>
      <c r="E147" t="s">
        <v>14</v>
      </c>
      <c r="F147" s="2">
        <v>43983</v>
      </c>
      <c r="G147" t="s">
        <v>15</v>
      </c>
      <c r="H147" s="19"/>
      <c r="I147" s="11">
        <v>8675.6299999999992</v>
      </c>
    </row>
    <row r="148" spans="2:9">
      <c r="B148" s="8">
        <f>ROW()-3</f>
        <v>145</v>
      </c>
      <c r="C148" t="s">
        <v>29</v>
      </c>
      <c r="D148" s="5" t="s">
        <v>30</v>
      </c>
      <c r="E148" t="s">
        <v>14</v>
      </c>
      <c r="F148" s="2">
        <v>44013</v>
      </c>
      <c r="G148" s="9" t="s">
        <v>15</v>
      </c>
      <c r="I148" s="1">
        <v>8662.5</v>
      </c>
    </row>
    <row r="149" spans="2:9">
      <c r="B149" s="8">
        <f>ROW()-3</f>
        <v>146</v>
      </c>
      <c r="C149" t="s">
        <v>29</v>
      </c>
      <c r="D149" s="5" t="s">
        <v>30</v>
      </c>
      <c r="E149" t="s">
        <v>14</v>
      </c>
      <c r="F149" s="2">
        <v>44044</v>
      </c>
      <c r="G149" s="9" t="s">
        <v>15</v>
      </c>
      <c r="I149" s="1">
        <v>8373.75</v>
      </c>
    </row>
    <row r="150" spans="2:9">
      <c r="B150" s="8">
        <f>ROW()-3</f>
        <v>147</v>
      </c>
      <c r="C150" t="s">
        <v>29</v>
      </c>
      <c r="D150" s="5" t="s">
        <v>30</v>
      </c>
      <c r="E150" t="s">
        <v>14</v>
      </c>
      <c r="F150" s="2">
        <v>44075</v>
      </c>
      <c r="G150" s="9" t="s">
        <v>15</v>
      </c>
      <c r="I150" s="1">
        <v>8058.75</v>
      </c>
    </row>
    <row r="151" spans="2:9" ht="30">
      <c r="B151" s="6">
        <f>ROW()-3</f>
        <v>148</v>
      </c>
      <c r="C151" t="s">
        <v>29</v>
      </c>
      <c r="D151" s="5" t="s">
        <v>30</v>
      </c>
      <c r="E151" s="5" t="s">
        <v>14</v>
      </c>
      <c r="F151" s="2">
        <v>44116</v>
      </c>
      <c r="G151" t="s">
        <v>71</v>
      </c>
      <c r="H151" s="18" t="s">
        <v>76</v>
      </c>
      <c r="I151" s="1">
        <v>140000</v>
      </c>
    </row>
    <row r="152" spans="2:9">
      <c r="B152" s="8">
        <f>ROW()-3</f>
        <v>149</v>
      </c>
      <c r="C152" t="s">
        <v>22</v>
      </c>
      <c r="D152" s="5" t="s">
        <v>23</v>
      </c>
      <c r="E152" t="s">
        <v>14</v>
      </c>
      <c r="F152" s="2">
        <v>43466</v>
      </c>
      <c r="G152" s="9" t="s">
        <v>15</v>
      </c>
      <c r="I152" s="9">
        <v>118200</v>
      </c>
    </row>
    <row r="153" spans="2:9">
      <c r="B153" s="8">
        <f>ROW()-3</f>
        <v>150</v>
      </c>
      <c r="C153" t="s">
        <v>22</v>
      </c>
      <c r="D153" s="5" t="s">
        <v>23</v>
      </c>
      <c r="E153" t="s">
        <v>14</v>
      </c>
      <c r="F153" s="2">
        <v>43831</v>
      </c>
      <c r="G153" s="9" t="s">
        <v>15</v>
      </c>
      <c r="H153" s="19"/>
      <c r="I153" s="11">
        <v>10447.5</v>
      </c>
    </row>
    <row r="154" spans="2:9">
      <c r="B154" s="8">
        <f>ROW()-3</f>
        <v>151</v>
      </c>
      <c r="C154" t="s">
        <v>22</v>
      </c>
      <c r="D154" s="5" t="s">
        <v>23</v>
      </c>
      <c r="E154" t="s">
        <v>14</v>
      </c>
      <c r="F154" s="2">
        <v>43862</v>
      </c>
      <c r="G154" s="9" t="s">
        <v>15</v>
      </c>
      <c r="H154" s="19"/>
      <c r="I154" s="1">
        <v>9082.5</v>
      </c>
    </row>
    <row r="155" spans="2:9">
      <c r="B155" s="8">
        <f>ROW()-3</f>
        <v>152</v>
      </c>
      <c r="C155" t="s">
        <v>22</v>
      </c>
      <c r="D155" s="5" t="s">
        <v>23</v>
      </c>
      <c r="E155" t="s">
        <v>14</v>
      </c>
      <c r="F155" s="2">
        <v>43891</v>
      </c>
      <c r="G155" s="9" t="s">
        <v>15</v>
      </c>
      <c r="I155" s="1">
        <v>9318.75</v>
      </c>
    </row>
    <row r="156" spans="2:9">
      <c r="B156" s="8">
        <f>ROW()-3</f>
        <v>153</v>
      </c>
      <c r="C156" t="s">
        <v>22</v>
      </c>
      <c r="D156" s="5" t="s">
        <v>23</v>
      </c>
      <c r="E156" s="5" t="s">
        <v>14</v>
      </c>
      <c r="F156" s="2">
        <v>43922</v>
      </c>
      <c r="G156" t="s">
        <v>15</v>
      </c>
      <c r="I156" s="1">
        <v>9686.25</v>
      </c>
    </row>
    <row r="157" spans="2:9">
      <c r="B157" s="8">
        <f>ROW()-3</f>
        <v>154</v>
      </c>
      <c r="C157" t="s">
        <v>22</v>
      </c>
      <c r="D157" s="5" t="s">
        <v>23</v>
      </c>
      <c r="E157" t="s">
        <v>14</v>
      </c>
      <c r="F157" s="2">
        <v>43952</v>
      </c>
      <c r="G157" t="s">
        <v>15</v>
      </c>
      <c r="I157" s="11">
        <v>9633.75</v>
      </c>
    </row>
    <row r="158" spans="2:9">
      <c r="B158" s="8">
        <f>ROW()-3</f>
        <v>155</v>
      </c>
      <c r="C158" t="s">
        <v>22</v>
      </c>
      <c r="D158" s="5" t="s">
        <v>23</v>
      </c>
      <c r="E158" t="s">
        <v>14</v>
      </c>
      <c r="F158" s="2">
        <v>43983</v>
      </c>
      <c r="G158" t="s">
        <v>15</v>
      </c>
      <c r="H158" s="19"/>
      <c r="I158" s="11">
        <v>10132.5</v>
      </c>
    </row>
    <row r="159" spans="2:9">
      <c r="B159" s="8">
        <f>ROW()-3</f>
        <v>156</v>
      </c>
      <c r="C159" t="s">
        <v>22</v>
      </c>
      <c r="D159" s="5" t="s">
        <v>23</v>
      </c>
      <c r="E159" t="s">
        <v>14</v>
      </c>
      <c r="F159" s="2">
        <v>44013</v>
      </c>
      <c r="G159" s="9" t="s">
        <v>15</v>
      </c>
      <c r="I159" s="1">
        <v>10565.63</v>
      </c>
    </row>
    <row r="160" spans="2:9">
      <c r="B160" s="8">
        <f>ROW()-3</f>
        <v>157</v>
      </c>
      <c r="C160" t="s">
        <v>22</v>
      </c>
      <c r="D160" s="5" t="s">
        <v>23</v>
      </c>
      <c r="E160" t="s">
        <v>14</v>
      </c>
      <c r="F160" s="2">
        <v>44044</v>
      </c>
      <c r="G160" s="9" t="s">
        <v>15</v>
      </c>
      <c r="I160" s="1">
        <v>10185</v>
      </c>
    </row>
    <row r="161" spans="2:9">
      <c r="B161" s="8">
        <f>ROW()-3</f>
        <v>158</v>
      </c>
      <c r="C161" t="s">
        <v>22</v>
      </c>
      <c r="D161" s="5" t="s">
        <v>23</v>
      </c>
      <c r="E161" t="s">
        <v>14</v>
      </c>
      <c r="F161" s="2">
        <v>44075</v>
      </c>
      <c r="G161" s="9" t="s">
        <v>15</v>
      </c>
      <c r="I161" s="9">
        <v>10355.629999999999</v>
      </c>
    </row>
    <row r="162" spans="2:9">
      <c r="B162" s="8">
        <f>ROW()-3</f>
        <v>159</v>
      </c>
      <c r="C162" t="s">
        <v>61</v>
      </c>
      <c r="D162" s="5" t="s">
        <v>62</v>
      </c>
      <c r="E162" t="s">
        <v>14</v>
      </c>
      <c r="F162" s="2">
        <v>43466</v>
      </c>
      <c r="G162" s="9" t="s">
        <v>15</v>
      </c>
      <c r="H162" s="19"/>
      <c r="I162" s="9">
        <v>175950</v>
      </c>
    </row>
    <row r="163" spans="2:9">
      <c r="B163" s="8">
        <f>ROW()-3</f>
        <v>160</v>
      </c>
      <c r="C163" t="s">
        <v>61</v>
      </c>
      <c r="D163" s="5" t="s">
        <v>62</v>
      </c>
      <c r="E163" t="s">
        <v>14</v>
      </c>
      <c r="F163" s="2">
        <v>43831</v>
      </c>
      <c r="G163" s="9" t="s">
        <v>15</v>
      </c>
      <c r="H163" s="19"/>
      <c r="I163" s="11">
        <v>15710.63</v>
      </c>
    </row>
    <row r="164" spans="2:9">
      <c r="B164" s="8">
        <f>ROW()-3</f>
        <v>161</v>
      </c>
      <c r="C164" t="s">
        <v>61</v>
      </c>
      <c r="D164" s="5" t="s">
        <v>62</v>
      </c>
      <c r="E164" t="s">
        <v>14</v>
      </c>
      <c r="F164" s="2">
        <v>43862</v>
      </c>
      <c r="G164" s="9" t="s">
        <v>15</v>
      </c>
      <c r="H164" s="19"/>
      <c r="I164" s="1">
        <v>15408.75</v>
      </c>
    </row>
    <row r="165" spans="2:9">
      <c r="B165" s="8">
        <f>ROW()-3</f>
        <v>162</v>
      </c>
      <c r="C165" t="s">
        <v>61</v>
      </c>
      <c r="D165" s="5" t="s">
        <v>62</v>
      </c>
      <c r="E165" t="s">
        <v>14</v>
      </c>
      <c r="F165" s="2">
        <v>43891</v>
      </c>
      <c r="G165" s="9" t="s">
        <v>15</v>
      </c>
      <c r="H165" s="19"/>
      <c r="I165" s="1">
        <v>15159.38</v>
      </c>
    </row>
    <row r="166" spans="2:9">
      <c r="B166" s="8">
        <f>ROW()-3</f>
        <v>163</v>
      </c>
      <c r="C166" t="s">
        <v>61</v>
      </c>
      <c r="D166" s="5" t="s">
        <v>62</v>
      </c>
      <c r="E166" s="5" t="s">
        <v>14</v>
      </c>
      <c r="F166" s="2">
        <v>43922</v>
      </c>
      <c r="G166" t="s">
        <v>15</v>
      </c>
      <c r="I166" s="1">
        <v>15211.88</v>
      </c>
    </row>
    <row r="167" spans="2:9">
      <c r="B167" s="8">
        <f>ROW()-3</f>
        <v>164</v>
      </c>
      <c r="C167" t="s">
        <v>61</v>
      </c>
      <c r="D167" s="5" t="s">
        <v>62</v>
      </c>
      <c r="E167" t="s">
        <v>14</v>
      </c>
      <c r="F167" s="2">
        <v>43952</v>
      </c>
      <c r="G167" t="s">
        <v>15</v>
      </c>
      <c r="I167" s="11">
        <v>14025</v>
      </c>
    </row>
    <row r="168" spans="2:9">
      <c r="B168" s="8">
        <f>ROW()-3</f>
        <v>165</v>
      </c>
      <c r="C168" t="s">
        <v>61</v>
      </c>
      <c r="D168" s="5" t="s">
        <v>62</v>
      </c>
      <c r="E168" t="s">
        <v>14</v>
      </c>
      <c r="F168" s="2">
        <v>43983</v>
      </c>
      <c r="G168" t="s">
        <v>15</v>
      </c>
      <c r="H168" s="19"/>
      <c r="I168" s="11">
        <v>13700</v>
      </c>
    </row>
    <row r="169" spans="2:9">
      <c r="B169" s="8">
        <f>ROW()-3</f>
        <v>166</v>
      </c>
      <c r="C169" t="s">
        <v>61</v>
      </c>
      <c r="D169" s="5" t="s">
        <v>62</v>
      </c>
      <c r="E169" t="s">
        <v>14</v>
      </c>
      <c r="F169" s="2">
        <v>44013</v>
      </c>
      <c r="G169" s="9" t="s">
        <v>15</v>
      </c>
      <c r="I169" s="1">
        <v>13562.5</v>
      </c>
    </row>
    <row r="170" spans="2:9">
      <c r="B170" s="8">
        <f>ROW()-3</f>
        <v>167</v>
      </c>
      <c r="C170" t="s">
        <v>61</v>
      </c>
      <c r="D170" s="5" t="s">
        <v>62</v>
      </c>
      <c r="E170" t="s">
        <v>14</v>
      </c>
      <c r="F170" s="2">
        <v>44044</v>
      </c>
      <c r="G170" s="9" t="s">
        <v>15</v>
      </c>
      <c r="I170" s="1">
        <v>13625</v>
      </c>
    </row>
    <row r="171" spans="2:9">
      <c r="B171" s="8">
        <f>ROW()-3</f>
        <v>168</v>
      </c>
      <c r="C171" t="s">
        <v>61</v>
      </c>
      <c r="D171" s="5" t="s">
        <v>62</v>
      </c>
      <c r="E171" t="s">
        <v>14</v>
      </c>
      <c r="F171" s="2">
        <v>44075</v>
      </c>
      <c r="G171" s="9" t="s">
        <v>15</v>
      </c>
      <c r="I171" s="9">
        <v>13212.5</v>
      </c>
    </row>
    <row r="172" spans="2:9" ht="30">
      <c r="B172" s="6">
        <f>ROW()-3</f>
        <v>169</v>
      </c>
      <c r="C172" t="s">
        <v>61</v>
      </c>
      <c r="D172" s="5" t="s">
        <v>62</v>
      </c>
      <c r="E172" s="5" t="s">
        <v>14</v>
      </c>
      <c r="F172" s="2">
        <v>44116</v>
      </c>
      <c r="G172" t="s">
        <v>71</v>
      </c>
      <c r="H172" s="18" t="s">
        <v>74</v>
      </c>
      <c r="I172" s="1">
        <v>220000</v>
      </c>
    </row>
    <row r="173" spans="2:9" ht="45">
      <c r="B173" s="8">
        <f>ROW()-3</f>
        <v>170</v>
      </c>
      <c r="C173" t="s">
        <v>61</v>
      </c>
      <c r="D173" s="5" t="s">
        <v>62</v>
      </c>
      <c r="E173" s="5" t="s">
        <v>14</v>
      </c>
      <c r="F173" s="2">
        <v>44166</v>
      </c>
      <c r="G173" s="9" t="s">
        <v>71</v>
      </c>
      <c r="H173" s="19" t="s">
        <v>93</v>
      </c>
      <c r="I173" s="1">
        <v>190000</v>
      </c>
    </row>
    <row r="174" spans="2:9">
      <c r="B174" s="8">
        <f>ROW()-3</f>
        <v>171</v>
      </c>
      <c r="C174" t="s">
        <v>25</v>
      </c>
      <c r="D174" s="5" t="s">
        <v>25</v>
      </c>
      <c r="E174" t="s">
        <v>14</v>
      </c>
      <c r="F174" s="2">
        <v>43466</v>
      </c>
      <c r="G174" s="9" t="s">
        <v>15</v>
      </c>
      <c r="I174" s="9">
        <v>135900</v>
      </c>
    </row>
    <row r="175" spans="2:9">
      <c r="B175" s="8">
        <f>ROW()-3</f>
        <v>172</v>
      </c>
      <c r="C175" t="s">
        <v>25</v>
      </c>
      <c r="D175" s="5" t="s">
        <v>25</v>
      </c>
      <c r="E175" t="s">
        <v>14</v>
      </c>
      <c r="F175" s="2">
        <v>43831</v>
      </c>
      <c r="G175" s="9" t="s">
        <v>15</v>
      </c>
      <c r="H175" s="19"/>
      <c r="I175" s="11">
        <v>11851.88</v>
      </c>
    </row>
    <row r="176" spans="2:9">
      <c r="B176" s="8">
        <f>ROW()-3</f>
        <v>173</v>
      </c>
      <c r="C176" t="s">
        <v>25</v>
      </c>
      <c r="D176" s="5" t="s">
        <v>25</v>
      </c>
      <c r="E176" t="s">
        <v>14</v>
      </c>
      <c r="F176" s="2">
        <v>43862</v>
      </c>
      <c r="G176" s="9" t="s">
        <v>15</v>
      </c>
      <c r="H176" s="19"/>
      <c r="I176" s="1">
        <v>11694.38</v>
      </c>
    </row>
    <row r="177" spans="2:9">
      <c r="B177" s="8">
        <f>ROW()-3</f>
        <v>174</v>
      </c>
      <c r="C177" t="s">
        <v>25</v>
      </c>
      <c r="D177" s="5" t="s">
        <v>25</v>
      </c>
      <c r="E177" t="s">
        <v>14</v>
      </c>
      <c r="F177" s="2">
        <v>43891</v>
      </c>
      <c r="G177" s="9" t="s">
        <v>15</v>
      </c>
      <c r="H177" s="19"/>
      <c r="I177" s="1">
        <v>11996.25</v>
      </c>
    </row>
    <row r="178" spans="2:9">
      <c r="B178" s="8">
        <f>ROW()-3</f>
        <v>175</v>
      </c>
      <c r="C178" t="s">
        <v>25</v>
      </c>
      <c r="D178" s="5" t="s">
        <v>25</v>
      </c>
      <c r="E178" s="5" t="s">
        <v>14</v>
      </c>
      <c r="F178" s="2">
        <v>43922</v>
      </c>
      <c r="G178" t="s">
        <v>15</v>
      </c>
      <c r="I178" s="1">
        <v>12022.5</v>
      </c>
    </row>
    <row r="179" spans="2:9">
      <c r="B179" s="8">
        <f>ROW()-3</f>
        <v>176</v>
      </c>
      <c r="C179" t="s">
        <v>25</v>
      </c>
      <c r="D179" s="5" t="s">
        <v>25</v>
      </c>
      <c r="E179" t="s">
        <v>14</v>
      </c>
      <c r="F179" s="2">
        <v>43952</v>
      </c>
      <c r="G179" t="s">
        <v>15</v>
      </c>
      <c r="I179" s="11">
        <v>12206.25</v>
      </c>
    </row>
    <row r="180" spans="2:9">
      <c r="B180" s="8">
        <f>ROW()-3</f>
        <v>177</v>
      </c>
      <c r="C180" t="s">
        <v>25</v>
      </c>
      <c r="D180" s="5" t="s">
        <v>25</v>
      </c>
      <c r="E180" t="s">
        <v>14</v>
      </c>
      <c r="F180" s="2">
        <v>43983</v>
      </c>
      <c r="G180" t="s">
        <v>15</v>
      </c>
      <c r="H180" s="19"/>
      <c r="I180" s="11">
        <v>11865</v>
      </c>
    </row>
    <row r="181" spans="2:9">
      <c r="B181" s="8">
        <f>ROW()-3</f>
        <v>178</v>
      </c>
      <c r="C181" t="s">
        <v>25</v>
      </c>
      <c r="D181" s="5" t="s">
        <v>25</v>
      </c>
      <c r="E181" t="s">
        <v>14</v>
      </c>
      <c r="F181" s="2">
        <v>44013</v>
      </c>
      <c r="G181" s="9" t="s">
        <v>15</v>
      </c>
      <c r="I181" s="1">
        <v>11996.25</v>
      </c>
    </row>
    <row r="182" spans="2:9">
      <c r="B182" s="8">
        <f>ROW()-3</f>
        <v>179</v>
      </c>
      <c r="C182" t="s">
        <v>25</v>
      </c>
      <c r="D182" s="5" t="s">
        <v>25</v>
      </c>
      <c r="E182" t="s">
        <v>14</v>
      </c>
      <c r="F182" s="2">
        <v>44044</v>
      </c>
      <c r="G182" s="9" t="s">
        <v>15</v>
      </c>
      <c r="I182" s="1">
        <v>12258.75</v>
      </c>
    </row>
    <row r="183" spans="2:9">
      <c r="B183" s="8">
        <f>ROW()-3</f>
        <v>180</v>
      </c>
      <c r="C183" t="s">
        <v>25</v>
      </c>
      <c r="D183" s="5" t="s">
        <v>25</v>
      </c>
      <c r="E183" t="s">
        <v>14</v>
      </c>
      <c r="F183" s="2">
        <v>44075</v>
      </c>
      <c r="G183" s="9" t="s">
        <v>15</v>
      </c>
      <c r="I183" s="9">
        <v>11812.5</v>
      </c>
    </row>
    <row r="184" spans="2:9" ht="45">
      <c r="B184" s="8">
        <f>ROW()-3</f>
        <v>181</v>
      </c>
      <c r="C184" t="s">
        <v>25</v>
      </c>
      <c r="D184" s="5" t="s">
        <v>25</v>
      </c>
      <c r="E184" s="5" t="s">
        <v>14</v>
      </c>
      <c r="F184" s="2">
        <v>44182</v>
      </c>
      <c r="G184" t="s">
        <v>71</v>
      </c>
      <c r="H184" s="18" t="s">
        <v>103</v>
      </c>
      <c r="I184" s="1">
        <v>185000</v>
      </c>
    </row>
    <row r="185" spans="2:9">
      <c r="B185" s="8">
        <f>ROW()-3</f>
        <v>182</v>
      </c>
      <c r="C185" t="s">
        <v>34</v>
      </c>
      <c r="D185" s="5" t="s">
        <v>35</v>
      </c>
      <c r="E185" t="s">
        <v>14</v>
      </c>
      <c r="F185" s="2">
        <v>43466</v>
      </c>
      <c r="G185" s="9" t="s">
        <v>15</v>
      </c>
      <c r="H185" s="19"/>
      <c r="I185" s="9">
        <v>44250</v>
      </c>
    </row>
    <row r="186" spans="2:9">
      <c r="B186" s="8">
        <f>ROW()-3</f>
        <v>183</v>
      </c>
      <c r="C186" t="s">
        <v>34</v>
      </c>
      <c r="D186" s="5" t="s">
        <v>35</v>
      </c>
      <c r="E186" t="s">
        <v>14</v>
      </c>
      <c r="F186" s="2">
        <v>43831</v>
      </c>
      <c r="G186" s="9" t="s">
        <v>15</v>
      </c>
      <c r="H186" s="19"/>
      <c r="I186" s="11">
        <v>3925</v>
      </c>
    </row>
    <row r="187" spans="2:9">
      <c r="B187" s="8">
        <f>ROW()-3</f>
        <v>184</v>
      </c>
      <c r="C187" t="s">
        <v>34</v>
      </c>
      <c r="D187" s="5" t="s">
        <v>35</v>
      </c>
      <c r="E187" t="s">
        <v>14</v>
      </c>
      <c r="F187" s="2">
        <v>43862</v>
      </c>
      <c r="G187" s="9" t="s">
        <v>15</v>
      </c>
      <c r="I187" s="1">
        <v>3825</v>
      </c>
    </row>
    <row r="188" spans="2:9">
      <c r="B188" s="8">
        <f>ROW()-3</f>
        <v>185</v>
      </c>
      <c r="C188" t="s">
        <v>34</v>
      </c>
      <c r="D188" s="15" t="s">
        <v>35</v>
      </c>
      <c r="E188" t="s">
        <v>14</v>
      </c>
      <c r="F188" s="2">
        <v>43891</v>
      </c>
      <c r="G188" s="9" t="s">
        <v>15</v>
      </c>
      <c r="H188" s="19"/>
      <c r="I188" s="1">
        <v>4025</v>
      </c>
    </row>
    <row r="189" spans="2:9">
      <c r="B189" s="8">
        <f>ROW()-3</f>
        <v>186</v>
      </c>
      <c r="C189" t="s">
        <v>34</v>
      </c>
      <c r="D189" s="5" t="s">
        <v>35</v>
      </c>
      <c r="E189" t="s">
        <v>14</v>
      </c>
      <c r="F189" s="2">
        <v>43922</v>
      </c>
      <c r="G189" t="s">
        <v>15</v>
      </c>
      <c r="I189" s="11">
        <v>4050</v>
      </c>
    </row>
    <row r="190" spans="2:9">
      <c r="B190" s="8">
        <f>ROW()-3</f>
        <v>187</v>
      </c>
      <c r="C190" t="s">
        <v>34</v>
      </c>
      <c r="D190" s="5" t="s">
        <v>35</v>
      </c>
      <c r="E190" t="s">
        <v>14</v>
      </c>
      <c r="F190" s="2">
        <v>43952</v>
      </c>
      <c r="G190" t="s">
        <v>15</v>
      </c>
      <c r="I190" s="11">
        <v>4012.5</v>
      </c>
    </row>
    <row r="191" spans="2:9">
      <c r="B191" s="8">
        <f>ROW()-3</f>
        <v>188</v>
      </c>
      <c r="C191" t="s">
        <v>34</v>
      </c>
      <c r="D191" s="5" t="s">
        <v>35</v>
      </c>
      <c r="E191" t="s">
        <v>14</v>
      </c>
      <c r="F191" s="2">
        <v>43983</v>
      </c>
      <c r="G191" t="s">
        <v>15</v>
      </c>
      <c r="H191" s="19"/>
      <c r="I191" s="11">
        <v>3925</v>
      </c>
    </row>
    <row r="192" spans="2:9">
      <c r="B192" s="8">
        <f>ROW()-3</f>
        <v>189</v>
      </c>
      <c r="C192" t="s">
        <v>34</v>
      </c>
      <c r="D192" s="5" t="s">
        <v>35</v>
      </c>
      <c r="E192" t="s">
        <v>14</v>
      </c>
      <c r="F192" s="2">
        <v>44013</v>
      </c>
      <c r="G192" s="9" t="s">
        <v>15</v>
      </c>
      <c r="I192" s="1">
        <v>4012.5</v>
      </c>
    </row>
    <row r="193" spans="2:9">
      <c r="B193" s="8">
        <f>ROW()-3</f>
        <v>190</v>
      </c>
      <c r="C193" t="s">
        <v>34</v>
      </c>
      <c r="D193" s="5" t="s">
        <v>35</v>
      </c>
      <c r="E193" t="s">
        <v>14</v>
      </c>
      <c r="F193" s="2">
        <v>44044</v>
      </c>
      <c r="G193" s="9" t="s">
        <v>15</v>
      </c>
      <c r="I193" s="1">
        <v>3787.5</v>
      </c>
    </row>
    <row r="194" spans="2:9">
      <c r="B194" s="8">
        <f>ROW()-3</f>
        <v>191</v>
      </c>
      <c r="C194" t="s">
        <v>34</v>
      </c>
      <c r="D194" s="5" t="s">
        <v>35</v>
      </c>
      <c r="E194" t="s">
        <v>14</v>
      </c>
      <c r="F194" s="2">
        <v>44075</v>
      </c>
      <c r="G194" s="9" t="s">
        <v>15</v>
      </c>
      <c r="I194" s="1">
        <v>4037.5</v>
      </c>
    </row>
    <row r="195" spans="2:9" ht="30">
      <c r="B195" s="6">
        <f>ROW()-3</f>
        <v>192</v>
      </c>
      <c r="C195" t="s">
        <v>34</v>
      </c>
      <c r="D195" s="5" t="s">
        <v>35</v>
      </c>
      <c r="E195" s="5" t="s">
        <v>14</v>
      </c>
      <c r="F195" s="2">
        <v>44116</v>
      </c>
      <c r="G195" t="s">
        <v>71</v>
      </c>
      <c r="H195" s="18" t="s">
        <v>77</v>
      </c>
      <c r="I195" s="1">
        <v>45000</v>
      </c>
    </row>
    <row r="196" spans="2:9">
      <c r="B196" s="8">
        <f>ROW()-3</f>
        <v>193</v>
      </c>
      <c r="C196" t="s">
        <v>27</v>
      </c>
      <c r="D196" s="5" t="s">
        <v>28</v>
      </c>
      <c r="E196" t="s">
        <v>14</v>
      </c>
      <c r="F196" s="2">
        <v>43466</v>
      </c>
      <c r="G196" s="9" t="s">
        <v>15</v>
      </c>
      <c r="I196" s="9">
        <v>87900</v>
      </c>
    </row>
    <row r="197" spans="2:9">
      <c r="B197" s="8">
        <f>ROW()-3</f>
        <v>194</v>
      </c>
      <c r="C197" t="s">
        <v>27</v>
      </c>
      <c r="D197" s="5" t="s">
        <v>28</v>
      </c>
      <c r="E197" t="s">
        <v>14</v>
      </c>
      <c r="F197" s="2">
        <v>43831</v>
      </c>
      <c r="G197" s="9" t="s">
        <v>15</v>
      </c>
      <c r="H197" s="19"/>
      <c r="I197" s="11">
        <v>10106.25</v>
      </c>
    </row>
    <row r="198" spans="2:9">
      <c r="B198" s="8">
        <f>ROW()-3</f>
        <v>195</v>
      </c>
      <c r="C198" t="s">
        <v>27</v>
      </c>
      <c r="D198" s="5" t="s">
        <v>28</v>
      </c>
      <c r="E198" t="s">
        <v>14</v>
      </c>
      <c r="F198" s="2">
        <v>43862</v>
      </c>
      <c r="G198" s="9" t="s">
        <v>15</v>
      </c>
      <c r="H198" s="19"/>
      <c r="I198" s="1">
        <v>9791.25</v>
      </c>
    </row>
    <row r="199" spans="2:9">
      <c r="B199" s="8">
        <f>ROW()-3</f>
        <v>196</v>
      </c>
      <c r="C199" t="s">
        <v>27</v>
      </c>
      <c r="D199" s="5" t="s">
        <v>28</v>
      </c>
      <c r="E199" t="s">
        <v>14</v>
      </c>
      <c r="F199" s="2">
        <v>43891</v>
      </c>
      <c r="G199" s="9" t="s">
        <v>15</v>
      </c>
      <c r="I199" s="1">
        <v>9856.8799999999992</v>
      </c>
    </row>
    <row r="200" spans="2:9">
      <c r="B200" s="8">
        <f>ROW()-3</f>
        <v>197</v>
      </c>
      <c r="C200" t="s">
        <v>27</v>
      </c>
      <c r="D200" s="5" t="s">
        <v>28</v>
      </c>
      <c r="E200" s="5" t="s">
        <v>14</v>
      </c>
      <c r="F200" s="2">
        <v>43922</v>
      </c>
      <c r="G200" t="s">
        <v>15</v>
      </c>
      <c r="I200" s="1">
        <v>9738.75</v>
      </c>
    </row>
    <row r="201" spans="2:9">
      <c r="B201" s="8">
        <f>ROW()-3</f>
        <v>198</v>
      </c>
      <c r="C201" t="s">
        <v>27</v>
      </c>
      <c r="D201" s="5" t="s">
        <v>28</v>
      </c>
      <c r="E201" t="s">
        <v>14</v>
      </c>
      <c r="F201" s="2">
        <v>43952</v>
      </c>
      <c r="G201" t="s">
        <v>15</v>
      </c>
      <c r="I201" s="11">
        <v>9594.3799999999992</v>
      </c>
    </row>
    <row r="202" spans="2:9">
      <c r="B202" s="8">
        <f>ROW()-3</f>
        <v>199</v>
      </c>
      <c r="C202" t="s">
        <v>27</v>
      </c>
      <c r="D202" s="5" t="s">
        <v>28</v>
      </c>
      <c r="E202" t="s">
        <v>14</v>
      </c>
      <c r="F202" s="2">
        <v>43983</v>
      </c>
      <c r="G202" t="s">
        <v>15</v>
      </c>
      <c r="H202" s="19"/>
      <c r="I202" s="11">
        <v>9673.1299999999992</v>
      </c>
    </row>
    <row r="203" spans="2:9">
      <c r="B203" s="8">
        <f>ROW()-3</f>
        <v>200</v>
      </c>
      <c r="C203" t="s">
        <v>27</v>
      </c>
      <c r="D203" s="5" t="s">
        <v>28</v>
      </c>
      <c r="E203" t="s">
        <v>14</v>
      </c>
      <c r="F203" s="2">
        <v>44013</v>
      </c>
      <c r="G203" s="9" t="s">
        <v>15</v>
      </c>
      <c r="I203" s="1">
        <v>10473.75</v>
      </c>
    </row>
    <row r="204" spans="2:9">
      <c r="B204" s="8">
        <f>ROW()-3</f>
        <v>201</v>
      </c>
      <c r="C204" t="s">
        <v>27</v>
      </c>
      <c r="D204" s="5" t="s">
        <v>28</v>
      </c>
      <c r="E204" t="s">
        <v>14</v>
      </c>
      <c r="F204" s="2">
        <v>44044</v>
      </c>
      <c r="G204" s="9" t="s">
        <v>15</v>
      </c>
      <c r="I204" s="1">
        <v>9213.75</v>
      </c>
    </row>
    <row r="205" spans="2:9">
      <c r="B205" s="8">
        <f>ROW()-3</f>
        <v>202</v>
      </c>
      <c r="C205" t="s">
        <v>27</v>
      </c>
      <c r="D205" s="5" t="s">
        <v>28</v>
      </c>
      <c r="E205" t="s">
        <v>14</v>
      </c>
      <c r="F205" s="2">
        <v>44075</v>
      </c>
      <c r="G205" s="9" t="s">
        <v>15</v>
      </c>
      <c r="I205" s="9">
        <v>9620.6299999999992</v>
      </c>
    </row>
    <row r="206" spans="2:9" ht="30">
      <c r="B206" s="8">
        <f>ROW()-3</f>
        <v>203</v>
      </c>
      <c r="C206" t="s">
        <v>27</v>
      </c>
      <c r="D206" s="5" t="s">
        <v>28</v>
      </c>
      <c r="E206" s="5" t="s">
        <v>14</v>
      </c>
      <c r="F206" s="2">
        <v>44182</v>
      </c>
      <c r="G206" t="s">
        <v>71</v>
      </c>
      <c r="H206" s="18" t="s">
        <v>102</v>
      </c>
      <c r="I206" s="1">
        <v>100000</v>
      </c>
    </row>
    <row r="207" spans="2:9">
      <c r="B207" s="8">
        <f>ROW()-3</f>
        <v>204</v>
      </c>
      <c r="C207" t="s">
        <v>68</v>
      </c>
      <c r="D207" s="5" t="s">
        <v>37</v>
      </c>
      <c r="E207" t="s">
        <v>14</v>
      </c>
      <c r="F207" s="2">
        <v>43891</v>
      </c>
      <c r="G207" s="9" t="s">
        <v>15</v>
      </c>
      <c r="H207" s="19"/>
      <c r="I207" s="1">
        <v>4252.5</v>
      </c>
    </row>
    <row r="208" spans="2:9">
      <c r="B208" s="8">
        <f>ROW()-3</f>
        <v>205</v>
      </c>
      <c r="C208" t="s">
        <v>42</v>
      </c>
      <c r="D208" s="5" t="s">
        <v>43</v>
      </c>
      <c r="E208" t="s">
        <v>14</v>
      </c>
      <c r="F208" s="2">
        <v>43466</v>
      </c>
      <c r="G208" s="9" t="s">
        <v>15</v>
      </c>
      <c r="I208" s="1">
        <v>559650</v>
      </c>
    </row>
    <row r="209" spans="2:9">
      <c r="B209" s="8">
        <f>ROW()-3</f>
        <v>206</v>
      </c>
      <c r="C209" t="s">
        <v>42</v>
      </c>
      <c r="D209" s="5" t="s">
        <v>43</v>
      </c>
      <c r="E209" t="s">
        <v>10</v>
      </c>
      <c r="F209" s="2">
        <v>43831</v>
      </c>
      <c r="G209" s="9" t="s">
        <v>15</v>
      </c>
      <c r="H209" s="19"/>
      <c r="I209" s="11">
        <v>57735</v>
      </c>
    </row>
    <row r="210" spans="2:9">
      <c r="B210" s="8">
        <f>ROW()-3</f>
        <v>207</v>
      </c>
      <c r="C210" t="s">
        <v>42</v>
      </c>
      <c r="D210" s="5" t="s">
        <v>43</v>
      </c>
      <c r="E210" t="s">
        <v>10</v>
      </c>
      <c r="F210" s="2">
        <v>43862</v>
      </c>
      <c r="G210" s="9" t="s">
        <v>15</v>
      </c>
      <c r="I210" s="1">
        <v>54255</v>
      </c>
    </row>
    <row r="211" spans="2:9">
      <c r="B211" s="8">
        <f>ROW()-3</f>
        <v>208</v>
      </c>
      <c r="C211" t="s">
        <v>42</v>
      </c>
      <c r="D211" s="5" t="s">
        <v>43</v>
      </c>
      <c r="E211" t="s">
        <v>10</v>
      </c>
      <c r="F211" s="2">
        <v>43891</v>
      </c>
      <c r="G211" s="9" t="s">
        <v>15</v>
      </c>
      <c r="I211" s="1">
        <v>42281.25</v>
      </c>
    </row>
    <row r="212" spans="2:9">
      <c r="B212" s="8">
        <f>ROW()-3</f>
        <v>209</v>
      </c>
      <c r="C212" t="s">
        <v>42</v>
      </c>
      <c r="D212" s="5" t="s">
        <v>43</v>
      </c>
      <c r="E212" t="s">
        <v>14</v>
      </c>
      <c r="F212" s="2">
        <v>43922</v>
      </c>
      <c r="G212" t="s">
        <v>15</v>
      </c>
      <c r="I212" s="11">
        <v>35323.75</v>
      </c>
    </row>
    <row r="213" spans="2:9">
      <c r="B213" s="8">
        <f>ROW()-3</f>
        <v>210</v>
      </c>
      <c r="C213" t="s">
        <v>42</v>
      </c>
      <c r="D213" s="5" t="s">
        <v>43</v>
      </c>
      <c r="E213" t="s">
        <v>10</v>
      </c>
      <c r="F213" s="2">
        <v>43952</v>
      </c>
      <c r="G213" t="s">
        <v>15</v>
      </c>
      <c r="I213" s="11">
        <v>32202.5</v>
      </c>
    </row>
    <row r="214" spans="2:9">
      <c r="B214" s="8">
        <f>ROW()-3</f>
        <v>211</v>
      </c>
      <c r="C214" t="s">
        <v>42</v>
      </c>
      <c r="D214" s="5" t="s">
        <v>43</v>
      </c>
      <c r="E214" t="s">
        <v>10</v>
      </c>
      <c r="F214" s="2">
        <v>43983</v>
      </c>
      <c r="G214" t="s">
        <v>15</v>
      </c>
      <c r="H214" s="19"/>
      <c r="I214" s="11">
        <v>26661.25</v>
      </c>
    </row>
    <row r="215" spans="2:9">
      <c r="B215" s="8">
        <f>ROW()-3</f>
        <v>212</v>
      </c>
      <c r="C215" t="s">
        <v>42</v>
      </c>
      <c r="D215" s="5" t="s">
        <v>43</v>
      </c>
      <c r="E215" t="s">
        <v>10</v>
      </c>
      <c r="F215" s="2">
        <v>44013</v>
      </c>
      <c r="G215" s="9" t="s">
        <v>15</v>
      </c>
      <c r="I215" s="1">
        <v>24805</v>
      </c>
    </row>
    <row r="216" spans="2:9">
      <c r="B216" s="8">
        <f>ROW()-3</f>
        <v>213</v>
      </c>
      <c r="C216" t="s">
        <v>42</v>
      </c>
      <c r="D216" s="5" t="s">
        <v>43</v>
      </c>
      <c r="E216" t="s">
        <v>10</v>
      </c>
      <c r="F216" s="2">
        <v>44044</v>
      </c>
      <c r="G216" s="9" t="s">
        <v>15</v>
      </c>
      <c r="I216" s="1">
        <v>22550</v>
      </c>
    </row>
    <row r="217" spans="2:9">
      <c r="B217" s="8">
        <f>ROW()-3</f>
        <v>214</v>
      </c>
      <c r="C217" t="s">
        <v>42</v>
      </c>
      <c r="D217" s="5" t="s">
        <v>43</v>
      </c>
      <c r="E217" t="s">
        <v>10</v>
      </c>
      <c r="F217" s="2">
        <v>44075</v>
      </c>
      <c r="G217" s="9" t="s">
        <v>15</v>
      </c>
      <c r="I217" s="1">
        <v>17833.75</v>
      </c>
    </row>
    <row r="218" spans="2:9">
      <c r="B218" s="8">
        <f>ROW()-3</f>
        <v>215</v>
      </c>
      <c r="C218" t="s">
        <v>42</v>
      </c>
      <c r="D218" s="5" t="s">
        <v>43</v>
      </c>
      <c r="E218" s="5" t="s">
        <v>10</v>
      </c>
      <c r="F218" s="2">
        <v>44189</v>
      </c>
      <c r="G218" s="9" t="s">
        <v>11</v>
      </c>
      <c r="I218" s="1">
        <v>184482</v>
      </c>
    </row>
    <row r="219" spans="2:9">
      <c r="B219" s="8">
        <f>ROW()-3</f>
        <v>216</v>
      </c>
      <c r="C219" t="s">
        <v>55</v>
      </c>
      <c r="D219" s="5" t="s">
        <v>48</v>
      </c>
      <c r="E219" t="s">
        <v>14</v>
      </c>
      <c r="F219" s="2">
        <v>43466</v>
      </c>
      <c r="G219" s="9" t="s">
        <v>15</v>
      </c>
      <c r="H219" s="19"/>
      <c r="I219" s="9">
        <v>69600</v>
      </c>
    </row>
    <row r="220" spans="2:9">
      <c r="B220" s="8">
        <f>ROW()-3</f>
        <v>217</v>
      </c>
      <c r="C220" t="s">
        <v>55</v>
      </c>
      <c r="D220" s="5" t="s">
        <v>48</v>
      </c>
      <c r="E220" t="s">
        <v>14</v>
      </c>
      <c r="F220" s="2">
        <v>43831</v>
      </c>
      <c r="G220" s="9" t="s">
        <v>15</v>
      </c>
      <c r="H220" s="19"/>
      <c r="I220" s="11">
        <v>6300</v>
      </c>
    </row>
    <row r="221" spans="2:9">
      <c r="B221" s="8">
        <f>ROW()-3</f>
        <v>218</v>
      </c>
      <c r="C221" t="s">
        <v>55</v>
      </c>
      <c r="D221" s="5" t="s">
        <v>48</v>
      </c>
      <c r="E221" t="s">
        <v>14</v>
      </c>
      <c r="F221" s="2">
        <v>43862</v>
      </c>
      <c r="G221" s="9" t="s">
        <v>15</v>
      </c>
      <c r="I221" s="1">
        <v>5696.25</v>
      </c>
    </row>
    <row r="222" spans="2:9">
      <c r="B222" s="8">
        <f>ROW()-3</f>
        <v>219</v>
      </c>
      <c r="C222" t="s">
        <v>55</v>
      </c>
      <c r="D222" s="5" t="s">
        <v>48</v>
      </c>
      <c r="E222" t="s">
        <v>14</v>
      </c>
      <c r="F222" s="2">
        <v>43891</v>
      </c>
      <c r="G222" s="9" t="s">
        <v>15</v>
      </c>
      <c r="H222" s="19"/>
      <c r="I222" s="1">
        <v>5565</v>
      </c>
    </row>
    <row r="223" spans="2:9">
      <c r="B223" s="8">
        <f>ROW()-3</f>
        <v>220</v>
      </c>
      <c r="C223" t="s">
        <v>55</v>
      </c>
      <c r="D223" s="5" t="s">
        <v>48</v>
      </c>
      <c r="E223" t="s">
        <v>14</v>
      </c>
      <c r="F223" s="2">
        <v>43922</v>
      </c>
      <c r="G223" t="s">
        <v>15</v>
      </c>
      <c r="I223" s="11">
        <v>5565</v>
      </c>
    </row>
    <row r="224" spans="2:9">
      <c r="B224" s="8">
        <f>ROW()-3</f>
        <v>221</v>
      </c>
      <c r="C224" t="s">
        <v>55</v>
      </c>
      <c r="D224" s="5" t="s">
        <v>48</v>
      </c>
      <c r="E224" t="s">
        <v>14</v>
      </c>
      <c r="F224" s="2">
        <v>43952</v>
      </c>
      <c r="G224" t="s">
        <v>15</v>
      </c>
      <c r="I224" s="11">
        <v>5683.13</v>
      </c>
    </row>
    <row r="225" spans="2:9">
      <c r="B225" s="8">
        <f>ROW()-3</f>
        <v>222</v>
      </c>
      <c r="C225" t="s">
        <v>55</v>
      </c>
      <c r="D225" s="5" t="s">
        <v>48</v>
      </c>
      <c r="E225" t="s">
        <v>14</v>
      </c>
      <c r="F225" s="2">
        <v>43983</v>
      </c>
      <c r="G225" t="s">
        <v>15</v>
      </c>
      <c r="H225" s="19"/>
      <c r="I225" s="11">
        <v>5906.25</v>
      </c>
    </row>
    <row r="226" spans="2:9">
      <c r="B226" s="8">
        <f>ROW()-3</f>
        <v>223</v>
      </c>
      <c r="C226" t="s">
        <v>55</v>
      </c>
      <c r="D226" s="5" t="s">
        <v>48</v>
      </c>
      <c r="E226" t="s">
        <v>14</v>
      </c>
      <c r="F226" s="2">
        <v>44013</v>
      </c>
      <c r="G226" s="9" t="s">
        <v>15</v>
      </c>
      <c r="I226" s="1">
        <v>5696.25</v>
      </c>
    </row>
    <row r="227" spans="2:9">
      <c r="B227" s="8">
        <f>ROW()-3</f>
        <v>224</v>
      </c>
      <c r="C227" s="14" t="s">
        <v>55</v>
      </c>
      <c r="D227" s="5" t="s">
        <v>48</v>
      </c>
      <c r="E227" t="s">
        <v>14</v>
      </c>
      <c r="F227" s="2">
        <v>44044</v>
      </c>
      <c r="G227" s="9" t="s">
        <v>15</v>
      </c>
      <c r="I227" s="1">
        <v>5473.13</v>
      </c>
    </row>
    <row r="228" spans="2:9">
      <c r="B228" s="8">
        <f>ROW()-3</f>
        <v>225</v>
      </c>
      <c r="C228" t="s">
        <v>55</v>
      </c>
      <c r="D228" s="5" t="s">
        <v>48</v>
      </c>
      <c r="E228" t="s">
        <v>14</v>
      </c>
      <c r="F228" s="2">
        <v>44075</v>
      </c>
      <c r="G228" s="9" t="s">
        <v>15</v>
      </c>
      <c r="I228" s="1">
        <v>4887.5</v>
      </c>
    </row>
    <row r="229" spans="2:9">
      <c r="B229" s="8">
        <f>ROW()-3</f>
        <v>226</v>
      </c>
      <c r="C229" t="s">
        <v>31</v>
      </c>
      <c r="D229" s="5" t="s">
        <v>32</v>
      </c>
      <c r="E229" t="s">
        <v>14</v>
      </c>
      <c r="F229" s="2">
        <v>43466</v>
      </c>
      <c r="G229" s="9" t="s">
        <v>15</v>
      </c>
      <c r="H229" s="19"/>
      <c r="I229" s="9">
        <v>67350</v>
      </c>
    </row>
    <row r="230" spans="2:9">
      <c r="B230" s="8">
        <f>ROW()-3</f>
        <v>227</v>
      </c>
      <c r="C230" t="s">
        <v>31</v>
      </c>
      <c r="D230" s="5" t="s">
        <v>32</v>
      </c>
      <c r="E230" t="s">
        <v>14</v>
      </c>
      <c r="F230" s="2">
        <v>43831</v>
      </c>
      <c r="G230" s="9" t="s">
        <v>15</v>
      </c>
      <c r="H230" s="19"/>
      <c r="I230" s="11">
        <v>5200</v>
      </c>
    </row>
    <row r="231" spans="2:9">
      <c r="B231" s="8">
        <f>ROW()-3</f>
        <v>228</v>
      </c>
      <c r="C231" t="s">
        <v>31</v>
      </c>
      <c r="D231" s="5" t="s">
        <v>32</v>
      </c>
      <c r="E231" t="s">
        <v>14</v>
      </c>
      <c r="F231" s="2">
        <v>43862</v>
      </c>
      <c r="G231" s="9" t="s">
        <v>15</v>
      </c>
      <c r="I231" s="1">
        <v>5125</v>
      </c>
    </row>
    <row r="232" spans="2:9">
      <c r="B232" s="8">
        <f>ROW()-3</f>
        <v>229</v>
      </c>
      <c r="C232" t="s">
        <v>31</v>
      </c>
      <c r="D232" s="5" t="s">
        <v>32</v>
      </c>
      <c r="E232" t="s">
        <v>14</v>
      </c>
      <c r="F232" s="2">
        <v>43891</v>
      </c>
      <c r="G232" s="9" t="s">
        <v>15</v>
      </c>
      <c r="H232" s="19"/>
      <c r="I232" s="1">
        <v>4987.5</v>
      </c>
    </row>
    <row r="233" spans="2:9">
      <c r="B233" s="8">
        <f>ROW()-3</f>
        <v>230</v>
      </c>
      <c r="C233" t="s">
        <v>31</v>
      </c>
      <c r="D233" s="5" t="s">
        <v>32</v>
      </c>
      <c r="E233" t="s">
        <v>14</v>
      </c>
      <c r="F233" s="2">
        <v>43922</v>
      </c>
      <c r="G233" t="s">
        <v>15</v>
      </c>
      <c r="I233" s="11">
        <v>4387.5</v>
      </c>
    </row>
    <row r="234" spans="2:9">
      <c r="B234" s="8">
        <f>ROW()-3</f>
        <v>231</v>
      </c>
      <c r="C234" t="s">
        <v>31</v>
      </c>
      <c r="D234" s="5" t="s">
        <v>32</v>
      </c>
      <c r="E234" t="s">
        <v>14</v>
      </c>
      <c r="F234" s="2">
        <v>43952</v>
      </c>
      <c r="G234" t="s">
        <v>15</v>
      </c>
      <c r="I234" s="11">
        <v>4887.5</v>
      </c>
    </row>
    <row r="235" spans="2:9">
      <c r="B235" s="8">
        <f>ROW()-3</f>
        <v>232</v>
      </c>
      <c r="C235" t="s">
        <v>31</v>
      </c>
      <c r="D235" s="5" t="s">
        <v>32</v>
      </c>
      <c r="E235" t="s">
        <v>14</v>
      </c>
      <c r="F235" s="2">
        <v>43983</v>
      </c>
      <c r="G235" t="s">
        <v>15</v>
      </c>
      <c r="H235" s="19"/>
      <c r="I235" s="11">
        <v>4575</v>
      </c>
    </row>
    <row r="236" spans="2:9">
      <c r="B236" s="8">
        <f>ROW()-3</f>
        <v>233</v>
      </c>
      <c r="C236" t="s">
        <v>31</v>
      </c>
      <c r="D236" s="5" t="s">
        <v>32</v>
      </c>
      <c r="E236" t="s">
        <v>14</v>
      </c>
      <c r="F236" s="2">
        <v>44013</v>
      </c>
      <c r="G236" s="9" t="s">
        <v>15</v>
      </c>
      <c r="I236" s="1">
        <v>4587.5</v>
      </c>
    </row>
    <row r="237" spans="2:9">
      <c r="B237" s="8">
        <f>ROW()-3</f>
        <v>234</v>
      </c>
      <c r="C237" t="s">
        <v>31</v>
      </c>
      <c r="D237" s="5" t="s">
        <v>32</v>
      </c>
      <c r="E237" t="s">
        <v>14</v>
      </c>
      <c r="F237" s="2">
        <v>44044</v>
      </c>
      <c r="G237" s="9" t="s">
        <v>15</v>
      </c>
      <c r="I237" s="1">
        <v>4375</v>
      </c>
    </row>
    <row r="238" spans="2:9">
      <c r="B238" s="8">
        <f>ROW()-3</f>
        <v>235</v>
      </c>
      <c r="C238" t="s">
        <v>31</v>
      </c>
      <c r="D238" s="5" t="s">
        <v>32</v>
      </c>
      <c r="E238" t="s">
        <v>14</v>
      </c>
      <c r="F238" s="2">
        <v>44075</v>
      </c>
      <c r="G238" s="9" t="s">
        <v>15</v>
      </c>
      <c r="I238" s="1">
        <v>4425</v>
      </c>
    </row>
    <row r="239" spans="2:9">
      <c r="B239" s="8">
        <f>ROW()-3</f>
        <v>236</v>
      </c>
      <c r="C239" t="s">
        <v>57</v>
      </c>
      <c r="D239" s="5" t="s">
        <v>58</v>
      </c>
      <c r="E239" t="s">
        <v>14</v>
      </c>
      <c r="F239" s="2">
        <v>43466</v>
      </c>
      <c r="G239" s="9" t="s">
        <v>15</v>
      </c>
      <c r="H239" s="19"/>
      <c r="I239" s="9">
        <v>214800</v>
      </c>
    </row>
    <row r="240" spans="2:9">
      <c r="B240" s="8">
        <f>ROW()-3</f>
        <v>237</v>
      </c>
      <c r="C240" t="s">
        <v>57</v>
      </c>
      <c r="D240" s="5" t="s">
        <v>58</v>
      </c>
      <c r="E240" t="s">
        <v>14</v>
      </c>
      <c r="F240" s="2">
        <v>43831</v>
      </c>
      <c r="G240" s="9" t="s">
        <v>15</v>
      </c>
      <c r="H240" s="19"/>
      <c r="I240" s="11">
        <v>18587.5</v>
      </c>
    </row>
    <row r="241" spans="2:9">
      <c r="B241" s="8">
        <f>ROW()-3</f>
        <v>238</v>
      </c>
      <c r="C241" t="s">
        <v>57</v>
      </c>
      <c r="D241" s="5" t="s">
        <v>58</v>
      </c>
      <c r="E241" t="s">
        <v>14</v>
      </c>
      <c r="F241" s="2">
        <v>43862</v>
      </c>
      <c r="G241" s="9" t="s">
        <v>15</v>
      </c>
      <c r="H241" s="19"/>
      <c r="I241" s="1">
        <v>18912.5</v>
      </c>
    </row>
    <row r="242" spans="2:9">
      <c r="B242" s="8">
        <f>ROW()-3</f>
        <v>239</v>
      </c>
      <c r="C242" t="s">
        <v>57</v>
      </c>
      <c r="D242" s="5" t="s">
        <v>58</v>
      </c>
      <c r="E242" t="s">
        <v>14</v>
      </c>
      <c r="F242" s="2">
        <v>43891</v>
      </c>
      <c r="G242" s="9" t="s">
        <v>15</v>
      </c>
      <c r="H242" s="19"/>
      <c r="I242" s="1">
        <v>19287.5</v>
      </c>
    </row>
    <row r="243" spans="2:9">
      <c r="B243" s="8">
        <f>ROW()-3</f>
        <v>240</v>
      </c>
      <c r="C243" t="s">
        <v>57</v>
      </c>
      <c r="D243" s="5" t="s">
        <v>58</v>
      </c>
      <c r="E243" s="5" t="s">
        <v>14</v>
      </c>
      <c r="F243" s="2">
        <v>43922</v>
      </c>
      <c r="G243" t="s">
        <v>15</v>
      </c>
      <c r="I243" s="1">
        <v>19912.5</v>
      </c>
    </row>
    <row r="244" spans="2:9">
      <c r="B244" s="8">
        <f>ROW()-3</f>
        <v>241</v>
      </c>
      <c r="C244" t="s">
        <v>57</v>
      </c>
      <c r="D244" s="5" t="s">
        <v>58</v>
      </c>
      <c r="E244" t="s">
        <v>14</v>
      </c>
      <c r="F244" s="2">
        <v>43952</v>
      </c>
      <c r="G244" t="s">
        <v>15</v>
      </c>
      <c r="I244" s="11">
        <v>19812.5</v>
      </c>
    </row>
    <row r="245" spans="2:9">
      <c r="B245" s="8">
        <f>ROW()-3</f>
        <v>242</v>
      </c>
      <c r="C245" t="s">
        <v>57</v>
      </c>
      <c r="D245" s="5" t="s">
        <v>58</v>
      </c>
      <c r="E245" t="s">
        <v>14</v>
      </c>
      <c r="F245" s="2">
        <v>43983</v>
      </c>
      <c r="G245" t="s">
        <v>15</v>
      </c>
      <c r="H245" s="19"/>
      <c r="I245" s="11">
        <v>18562.5</v>
      </c>
    </row>
    <row r="246" spans="2:9">
      <c r="B246" s="8">
        <f>ROW()-3</f>
        <v>243</v>
      </c>
      <c r="C246" t="s">
        <v>57</v>
      </c>
      <c r="D246" s="5" t="s">
        <v>58</v>
      </c>
      <c r="E246" t="s">
        <v>14</v>
      </c>
      <c r="F246" s="2">
        <v>44013</v>
      </c>
      <c r="G246" s="9" t="s">
        <v>15</v>
      </c>
      <c r="H246" s="19"/>
      <c r="I246" s="1">
        <v>17575</v>
      </c>
    </row>
    <row r="247" spans="2:9">
      <c r="B247" s="8">
        <f>ROW()-3</f>
        <v>244</v>
      </c>
      <c r="C247" t="s">
        <v>57</v>
      </c>
      <c r="D247" s="5" t="s">
        <v>58</v>
      </c>
      <c r="E247" t="s">
        <v>14</v>
      </c>
      <c r="F247" s="2">
        <v>44044</v>
      </c>
      <c r="G247" s="9" t="s">
        <v>15</v>
      </c>
      <c r="I247" s="1">
        <v>17350</v>
      </c>
    </row>
    <row r="248" spans="2:9">
      <c r="B248" s="8">
        <f>ROW()-3</f>
        <v>245</v>
      </c>
      <c r="C248" t="s">
        <v>57</v>
      </c>
      <c r="D248" s="5" t="s">
        <v>58</v>
      </c>
      <c r="E248" t="s">
        <v>14</v>
      </c>
      <c r="F248" s="2">
        <v>44075</v>
      </c>
      <c r="G248" s="9" t="s">
        <v>15</v>
      </c>
      <c r="I248" s="9">
        <v>16537.5</v>
      </c>
    </row>
    <row r="249" spans="2:9" ht="45">
      <c r="B249" s="6">
        <f>ROW()-3</f>
        <v>246</v>
      </c>
      <c r="C249" t="s">
        <v>57</v>
      </c>
      <c r="D249" s="5" t="s">
        <v>58</v>
      </c>
      <c r="E249" s="5" t="s">
        <v>14</v>
      </c>
      <c r="F249" s="2">
        <v>44116</v>
      </c>
      <c r="G249" t="s">
        <v>71</v>
      </c>
      <c r="H249" s="18" t="s">
        <v>72</v>
      </c>
      <c r="I249" s="1">
        <v>275000</v>
      </c>
    </row>
    <row r="250" spans="2:9">
      <c r="B250" s="8">
        <f>ROW()-3</f>
        <v>247</v>
      </c>
      <c r="C250" t="s">
        <v>59</v>
      </c>
      <c r="D250" s="5" t="s">
        <v>20</v>
      </c>
      <c r="E250" t="s">
        <v>14</v>
      </c>
      <c r="F250" s="2">
        <v>43466</v>
      </c>
      <c r="G250" s="9" t="s">
        <v>15</v>
      </c>
      <c r="H250" s="19"/>
      <c r="I250" s="1">
        <v>35550</v>
      </c>
    </row>
    <row r="251" spans="2:9">
      <c r="B251" s="8">
        <f>ROW()-3</f>
        <v>248</v>
      </c>
      <c r="C251" t="s">
        <v>59</v>
      </c>
      <c r="D251" s="5" t="s">
        <v>20</v>
      </c>
      <c r="E251" t="s">
        <v>14</v>
      </c>
      <c r="F251" s="2">
        <v>43831</v>
      </c>
      <c r="G251" s="9" t="s">
        <v>15</v>
      </c>
      <c r="H251" s="19"/>
      <c r="I251" s="11">
        <v>3000</v>
      </c>
    </row>
    <row r="252" spans="2:9">
      <c r="B252" s="8">
        <f>ROW()-3</f>
        <v>249</v>
      </c>
      <c r="C252" t="s">
        <v>59</v>
      </c>
      <c r="D252" s="5" t="s">
        <v>20</v>
      </c>
      <c r="E252" t="s">
        <v>14</v>
      </c>
      <c r="F252" s="2">
        <v>43862</v>
      </c>
      <c r="G252" s="9" t="s">
        <v>15</v>
      </c>
      <c r="I252" s="1">
        <v>2912.5</v>
      </c>
    </row>
    <row r="253" spans="2:9">
      <c r="B253" s="8">
        <f>ROW()-3</f>
        <v>250</v>
      </c>
      <c r="C253" t="s">
        <v>59</v>
      </c>
      <c r="D253" s="5" t="s">
        <v>20</v>
      </c>
      <c r="E253" t="s">
        <v>14</v>
      </c>
      <c r="F253" s="2">
        <v>43891</v>
      </c>
      <c r="G253" s="9" t="s">
        <v>15</v>
      </c>
      <c r="H253" s="19"/>
      <c r="I253" s="1">
        <v>3137.5</v>
      </c>
    </row>
    <row r="254" spans="2:9">
      <c r="B254" s="8">
        <f>ROW()-3</f>
        <v>251</v>
      </c>
      <c r="C254" t="s">
        <v>59</v>
      </c>
      <c r="D254" s="5" t="s">
        <v>20</v>
      </c>
      <c r="E254" t="s">
        <v>14</v>
      </c>
      <c r="F254" s="2">
        <v>43922</v>
      </c>
      <c r="G254" t="s">
        <v>15</v>
      </c>
      <c r="I254" s="11">
        <v>3438.75</v>
      </c>
    </row>
    <row r="255" spans="2:9">
      <c r="B255" s="8">
        <f>ROW()-3</f>
        <v>252</v>
      </c>
      <c r="C255" t="s">
        <v>59</v>
      </c>
      <c r="D255" s="5" t="s">
        <v>20</v>
      </c>
      <c r="E255" t="s">
        <v>14</v>
      </c>
      <c r="F255" s="2">
        <v>43952</v>
      </c>
      <c r="G255" t="s">
        <v>15</v>
      </c>
      <c r="I255" s="11">
        <v>3504.38</v>
      </c>
    </row>
    <row r="256" spans="2:9">
      <c r="B256" s="8">
        <f>ROW()-3</f>
        <v>253</v>
      </c>
      <c r="C256" t="s">
        <v>59</v>
      </c>
      <c r="D256" s="5" t="s">
        <v>20</v>
      </c>
      <c r="E256" t="s">
        <v>14</v>
      </c>
      <c r="F256" s="2">
        <v>43983</v>
      </c>
      <c r="G256" t="s">
        <v>15</v>
      </c>
      <c r="H256" s="19"/>
      <c r="I256" s="11">
        <v>3465</v>
      </c>
    </row>
    <row r="257" spans="2:9">
      <c r="B257" s="8">
        <f>ROW()-3</f>
        <v>254</v>
      </c>
      <c r="C257" t="s">
        <v>59</v>
      </c>
      <c r="D257" s="5" t="s">
        <v>20</v>
      </c>
      <c r="E257" t="s">
        <v>14</v>
      </c>
      <c r="F257" s="2">
        <v>44013</v>
      </c>
      <c r="G257" s="9" t="s">
        <v>15</v>
      </c>
      <c r="I257" s="1">
        <v>3740.63</v>
      </c>
    </row>
    <row r="258" spans="2:9">
      <c r="B258" s="8">
        <f>ROW()-3</f>
        <v>255</v>
      </c>
      <c r="C258" t="s">
        <v>59</v>
      </c>
      <c r="D258" s="5" t="s">
        <v>20</v>
      </c>
      <c r="E258" t="s">
        <v>14</v>
      </c>
      <c r="F258" s="2">
        <v>44044</v>
      </c>
      <c r="G258" s="9" t="s">
        <v>15</v>
      </c>
      <c r="H258" s="19"/>
      <c r="I258" s="1">
        <v>3465</v>
      </c>
    </row>
    <row r="259" spans="2:9">
      <c r="B259" s="8">
        <f>ROW()-3</f>
        <v>256</v>
      </c>
      <c r="C259" t="s">
        <v>59</v>
      </c>
      <c r="D259" s="5" t="s">
        <v>20</v>
      </c>
      <c r="E259" t="s">
        <v>14</v>
      </c>
      <c r="F259" s="2">
        <v>44075</v>
      </c>
      <c r="G259" s="9" t="s">
        <v>15</v>
      </c>
      <c r="I259" s="1">
        <v>3780</v>
      </c>
    </row>
    <row r="260" spans="2:9" ht="30">
      <c r="B260" s="6">
        <f>ROW()-3</f>
        <v>257</v>
      </c>
      <c r="C260" t="s">
        <v>59</v>
      </c>
      <c r="D260" s="5" t="s">
        <v>20</v>
      </c>
      <c r="E260" s="5" t="s">
        <v>14</v>
      </c>
      <c r="F260" s="2">
        <v>44116</v>
      </c>
      <c r="G260" t="s">
        <v>71</v>
      </c>
      <c r="H260" s="18" t="s">
        <v>73</v>
      </c>
      <c r="I260" s="1">
        <v>45000</v>
      </c>
    </row>
    <row r="261" spans="2:9">
      <c r="B261" s="8">
        <f>ROW()-3</f>
        <v>258</v>
      </c>
      <c r="C261" t="s">
        <v>44</v>
      </c>
      <c r="D261" s="5" t="s">
        <v>43</v>
      </c>
      <c r="E261" t="s">
        <v>14</v>
      </c>
      <c r="F261" s="2">
        <v>43466</v>
      </c>
      <c r="G261" s="9" t="s">
        <v>15</v>
      </c>
      <c r="I261" s="1">
        <v>19500</v>
      </c>
    </row>
    <row r="262" spans="2:9">
      <c r="B262" s="8">
        <f>ROW()-3</f>
        <v>259</v>
      </c>
      <c r="C262" t="s">
        <v>44</v>
      </c>
      <c r="D262" s="5" t="s">
        <v>43</v>
      </c>
      <c r="E262" t="s">
        <v>14</v>
      </c>
      <c r="F262" s="2">
        <v>43466</v>
      </c>
      <c r="G262" s="9" t="s">
        <v>15</v>
      </c>
      <c r="I262" s="1">
        <v>367950</v>
      </c>
    </row>
    <row r="263" spans="2:9">
      <c r="B263" s="8">
        <f>ROW()-3</f>
        <v>260</v>
      </c>
      <c r="C263" t="s">
        <v>44</v>
      </c>
      <c r="D263" s="5" t="s">
        <v>43</v>
      </c>
      <c r="E263" t="s">
        <v>10</v>
      </c>
      <c r="F263" s="2">
        <v>43831</v>
      </c>
      <c r="G263" s="9" t="s">
        <v>15</v>
      </c>
      <c r="H263" s="19"/>
      <c r="I263" s="11">
        <v>38145</v>
      </c>
    </row>
    <row r="264" spans="2:9">
      <c r="B264" s="8">
        <f>ROW()-3</f>
        <v>261</v>
      </c>
      <c r="C264" t="s">
        <v>44</v>
      </c>
      <c r="D264" s="5" t="s">
        <v>43</v>
      </c>
      <c r="E264" t="s">
        <v>10</v>
      </c>
      <c r="F264" s="2">
        <v>43862</v>
      </c>
      <c r="G264" s="9" t="s">
        <v>15</v>
      </c>
      <c r="I264" s="1">
        <v>37035</v>
      </c>
    </row>
    <row r="265" spans="2:9">
      <c r="B265" s="8">
        <f>ROW()-3</f>
        <v>262</v>
      </c>
      <c r="C265" t="s">
        <v>44</v>
      </c>
      <c r="D265" s="5" t="s">
        <v>43</v>
      </c>
      <c r="E265" t="s">
        <v>10</v>
      </c>
      <c r="F265" s="2">
        <v>43891</v>
      </c>
      <c r="G265" s="9" t="s">
        <v>15</v>
      </c>
      <c r="I265" s="1">
        <v>33120</v>
      </c>
    </row>
    <row r="266" spans="2:9">
      <c r="B266" s="8">
        <f>ROW()-3</f>
        <v>263</v>
      </c>
      <c r="C266" t="s">
        <v>44</v>
      </c>
      <c r="D266" s="5" t="s">
        <v>43</v>
      </c>
      <c r="E266" t="s">
        <v>14</v>
      </c>
      <c r="F266" s="2">
        <v>43922</v>
      </c>
      <c r="G266" t="s">
        <v>15</v>
      </c>
      <c r="I266" s="11">
        <v>29565</v>
      </c>
    </row>
    <row r="267" spans="2:9">
      <c r="B267" s="8">
        <f>ROW()-3</f>
        <v>264</v>
      </c>
      <c r="C267" t="s">
        <v>44</v>
      </c>
      <c r="D267" s="5" t="s">
        <v>43</v>
      </c>
      <c r="E267" t="s">
        <v>10</v>
      </c>
      <c r="F267" s="2">
        <v>43952</v>
      </c>
      <c r="G267" t="s">
        <v>15</v>
      </c>
      <c r="I267" s="11">
        <v>26250</v>
      </c>
    </row>
    <row r="268" spans="2:9">
      <c r="B268" s="8">
        <f>ROW()-3</f>
        <v>265</v>
      </c>
      <c r="C268" t="s">
        <v>44</v>
      </c>
      <c r="D268" s="5" t="s">
        <v>43</v>
      </c>
      <c r="E268" t="s">
        <v>10</v>
      </c>
      <c r="F268" s="2">
        <v>43983</v>
      </c>
      <c r="G268" t="s">
        <v>15</v>
      </c>
      <c r="H268" s="19"/>
      <c r="I268" s="11">
        <v>22140</v>
      </c>
    </row>
    <row r="269" spans="2:9">
      <c r="B269" s="8">
        <f>ROW()-3</f>
        <v>266</v>
      </c>
      <c r="C269" t="s">
        <v>44</v>
      </c>
      <c r="D269" s="5" t="s">
        <v>43</v>
      </c>
      <c r="E269" t="s">
        <v>10</v>
      </c>
      <c r="F269" s="2">
        <v>44013</v>
      </c>
      <c r="G269" s="9" t="s">
        <v>15</v>
      </c>
      <c r="I269" s="1">
        <v>19515</v>
      </c>
    </row>
    <row r="270" spans="2:9">
      <c r="B270" s="8">
        <f>ROW()-3</f>
        <v>267</v>
      </c>
      <c r="C270" t="s">
        <v>44</v>
      </c>
      <c r="D270" s="5" t="s">
        <v>43</v>
      </c>
      <c r="E270" t="s">
        <v>10</v>
      </c>
      <c r="F270" s="2">
        <v>44044</v>
      </c>
      <c r="G270" s="9" t="s">
        <v>15</v>
      </c>
      <c r="I270" s="1">
        <v>16935</v>
      </c>
    </row>
    <row r="271" spans="2:9">
      <c r="B271" s="8">
        <f>ROW()-3</f>
        <v>268</v>
      </c>
      <c r="C271" t="s">
        <v>44</v>
      </c>
      <c r="D271" s="5" t="s">
        <v>43</v>
      </c>
      <c r="E271" t="s">
        <v>10</v>
      </c>
      <c r="F271" s="2">
        <v>44075</v>
      </c>
      <c r="G271" s="9" t="s">
        <v>15</v>
      </c>
      <c r="I271" s="1">
        <v>15120</v>
      </c>
    </row>
    <row r="272" spans="2:9">
      <c r="B272" s="8">
        <f>ROW()-3</f>
        <v>269</v>
      </c>
      <c r="C272" t="s">
        <v>44</v>
      </c>
      <c r="D272" s="5" t="s">
        <v>43</v>
      </c>
      <c r="E272" s="5" t="s">
        <v>10</v>
      </c>
      <c r="F272" s="2">
        <v>44189</v>
      </c>
      <c r="G272" s="9" t="s">
        <v>11</v>
      </c>
      <c r="I272" s="1">
        <v>211204</v>
      </c>
    </row>
    <row r="273" spans="2:9">
      <c r="B273" s="8">
        <f>ROW()-3</f>
        <v>270</v>
      </c>
      <c r="C273" t="s">
        <v>60</v>
      </c>
      <c r="D273" s="5" t="s">
        <v>9</v>
      </c>
      <c r="E273" s="5" t="s">
        <v>10</v>
      </c>
      <c r="F273" s="2">
        <v>43466</v>
      </c>
      <c r="G273" s="9" t="s">
        <v>11</v>
      </c>
      <c r="H273" s="19"/>
      <c r="I273" s="1">
        <v>150000</v>
      </c>
    </row>
    <row r="274" spans="2:9">
      <c r="B274" s="8">
        <f>ROW()-3</f>
        <v>271</v>
      </c>
      <c r="C274" t="s">
        <v>60</v>
      </c>
      <c r="D274" s="5" t="s">
        <v>9</v>
      </c>
      <c r="E274" t="s">
        <v>10</v>
      </c>
      <c r="F274" s="2">
        <v>43831</v>
      </c>
      <c r="G274" s="9" t="s">
        <v>15</v>
      </c>
      <c r="H274" s="19"/>
      <c r="I274" s="11">
        <v>310200</v>
      </c>
    </row>
    <row r="275" spans="2:9">
      <c r="B275" s="8">
        <f>ROW()-3</f>
        <v>272</v>
      </c>
      <c r="C275" t="s">
        <v>60</v>
      </c>
      <c r="D275" s="5" t="s">
        <v>9</v>
      </c>
      <c r="E275" t="s">
        <v>10</v>
      </c>
      <c r="F275" s="2">
        <v>43862</v>
      </c>
      <c r="G275" s="9" t="s">
        <v>15</v>
      </c>
      <c r="I275" s="1">
        <v>313515</v>
      </c>
    </row>
    <row r="276" spans="2:9">
      <c r="B276" s="8">
        <f>ROW()-3</f>
        <v>273</v>
      </c>
      <c r="C276" t="s">
        <v>60</v>
      </c>
      <c r="D276" s="5" t="s">
        <v>9</v>
      </c>
      <c r="E276" t="s">
        <v>10</v>
      </c>
      <c r="F276" s="2">
        <v>43891</v>
      </c>
      <c r="G276" s="9" t="s">
        <v>15</v>
      </c>
      <c r="I276" s="1">
        <v>305100</v>
      </c>
    </row>
    <row r="277" spans="2:9">
      <c r="B277" s="8">
        <f>ROW()-3</f>
        <v>274</v>
      </c>
      <c r="C277" t="s">
        <v>60</v>
      </c>
      <c r="D277" s="5" t="s">
        <v>9</v>
      </c>
      <c r="E277" t="s">
        <v>14</v>
      </c>
      <c r="F277" s="2">
        <v>43922</v>
      </c>
      <c r="G277" t="s">
        <v>15</v>
      </c>
      <c r="I277" s="11">
        <v>295680</v>
      </c>
    </row>
    <row r="278" spans="2:9">
      <c r="B278" s="8">
        <f>ROW()-3</f>
        <v>275</v>
      </c>
      <c r="C278" t="s">
        <v>60</v>
      </c>
      <c r="D278" s="5" t="s">
        <v>9</v>
      </c>
      <c r="E278" t="s">
        <v>10</v>
      </c>
      <c r="F278" s="2">
        <v>43952</v>
      </c>
      <c r="G278" t="s">
        <v>15</v>
      </c>
      <c r="I278" s="11">
        <v>276330</v>
      </c>
    </row>
    <row r="279" spans="2:9">
      <c r="B279" s="8">
        <f>ROW()-3</f>
        <v>276</v>
      </c>
      <c r="C279" t="s">
        <v>60</v>
      </c>
      <c r="D279" s="5" t="s">
        <v>9</v>
      </c>
      <c r="E279" t="s">
        <v>10</v>
      </c>
      <c r="F279" s="2">
        <v>43983</v>
      </c>
      <c r="G279" t="s">
        <v>15</v>
      </c>
      <c r="H279" s="20"/>
      <c r="I279" s="11">
        <v>251055</v>
      </c>
    </row>
    <row r="280" spans="2:9">
      <c r="B280" s="8">
        <f>ROW()-3</f>
        <v>277</v>
      </c>
      <c r="C280" t="s">
        <v>60</v>
      </c>
      <c r="D280" s="5" t="s">
        <v>9</v>
      </c>
      <c r="E280" t="s">
        <v>10</v>
      </c>
      <c r="F280" s="2">
        <v>44013</v>
      </c>
      <c r="G280" s="9" t="s">
        <v>15</v>
      </c>
      <c r="I280" s="1">
        <v>226110</v>
      </c>
    </row>
    <row r="281" spans="2:9">
      <c r="B281" s="8">
        <f>ROW()-3</f>
        <v>278</v>
      </c>
      <c r="C281" t="s">
        <v>60</v>
      </c>
      <c r="D281" s="5" t="s">
        <v>9</v>
      </c>
      <c r="E281" t="s">
        <v>10</v>
      </c>
      <c r="F281" s="2">
        <v>44044</v>
      </c>
      <c r="G281" s="9" t="s">
        <v>15</v>
      </c>
      <c r="I281" s="1">
        <v>210450</v>
      </c>
    </row>
    <row r="282" spans="2:9">
      <c r="B282" s="8">
        <f>ROW()-3</f>
        <v>279</v>
      </c>
      <c r="C282" t="s">
        <v>60</v>
      </c>
      <c r="D282" s="5" t="s">
        <v>9</v>
      </c>
      <c r="E282" t="s">
        <v>10</v>
      </c>
      <c r="F282" s="2">
        <v>44075</v>
      </c>
      <c r="G282" s="9" t="s">
        <v>15</v>
      </c>
      <c r="I282" s="1">
        <v>143880</v>
      </c>
    </row>
    <row r="283" spans="2:9" ht="60">
      <c r="B283" s="6">
        <f>ROW()-3</f>
        <v>280</v>
      </c>
      <c r="C283" t="s">
        <v>60</v>
      </c>
      <c r="D283" s="5" t="s">
        <v>9</v>
      </c>
      <c r="E283" s="5" t="s">
        <v>10</v>
      </c>
      <c r="F283" s="2">
        <v>44174</v>
      </c>
      <c r="G283" t="s">
        <v>71</v>
      </c>
      <c r="H283" s="18" t="s">
        <v>95</v>
      </c>
      <c r="I283" s="1">
        <v>1400000</v>
      </c>
    </row>
    <row r="284" spans="2:9" ht="75">
      <c r="B284" s="6">
        <f>ROW()-3</f>
        <v>281</v>
      </c>
      <c r="C284" t="s">
        <v>60</v>
      </c>
      <c r="D284" s="5" t="s">
        <v>9</v>
      </c>
      <c r="E284" s="5" t="s">
        <v>10</v>
      </c>
      <c r="F284" s="2">
        <v>44174</v>
      </c>
      <c r="G284" t="s">
        <v>71</v>
      </c>
      <c r="H284" s="18" t="s">
        <v>96</v>
      </c>
      <c r="I284" s="1">
        <v>510000</v>
      </c>
    </row>
    <row r="285" spans="2:9">
      <c r="B285" s="8">
        <f>ROW()-3</f>
        <v>282</v>
      </c>
      <c r="C285" t="s">
        <v>60</v>
      </c>
      <c r="D285" s="5" t="s">
        <v>9</v>
      </c>
      <c r="E285" s="5" t="s">
        <v>10</v>
      </c>
      <c r="F285" s="2">
        <v>44183</v>
      </c>
      <c r="G285" s="9" t="s">
        <v>11</v>
      </c>
      <c r="I285" s="1">
        <v>100000</v>
      </c>
    </row>
    <row r="286" spans="2:9">
      <c r="B286" s="8">
        <f>ROW()-3</f>
        <v>283</v>
      </c>
      <c r="C286" t="s">
        <v>60</v>
      </c>
      <c r="D286" s="5" t="s">
        <v>9</v>
      </c>
      <c r="E286" s="5" t="s">
        <v>10</v>
      </c>
      <c r="F286" s="2">
        <v>44189</v>
      </c>
      <c r="G286" s="9" t="s">
        <v>11</v>
      </c>
      <c r="I286" s="1">
        <v>2670637</v>
      </c>
    </row>
    <row r="287" spans="2:9">
      <c r="B287" s="8">
        <f>ROW()-3</f>
        <v>284</v>
      </c>
      <c r="C287" t="s">
        <v>64</v>
      </c>
      <c r="D287" s="5" t="s">
        <v>65</v>
      </c>
      <c r="E287" t="s">
        <v>14</v>
      </c>
      <c r="F287" s="2">
        <v>43466</v>
      </c>
      <c r="G287" s="9" t="s">
        <v>15</v>
      </c>
      <c r="I287" s="1">
        <v>62250</v>
      </c>
    </row>
    <row r="288" spans="2:9">
      <c r="B288" s="8">
        <f>ROW()-3</f>
        <v>285</v>
      </c>
      <c r="C288" t="s">
        <v>64</v>
      </c>
      <c r="D288" s="5" t="s">
        <v>65</v>
      </c>
      <c r="E288" t="s">
        <v>14</v>
      </c>
      <c r="F288" s="2">
        <v>43831</v>
      </c>
      <c r="G288" s="9" t="s">
        <v>15</v>
      </c>
      <c r="H288" s="19"/>
      <c r="I288" s="11">
        <v>4550</v>
      </c>
    </row>
    <row r="289" spans="2:9">
      <c r="B289" s="8">
        <f>ROW()-3</f>
        <v>286</v>
      </c>
      <c r="C289" t="s">
        <v>64</v>
      </c>
      <c r="D289" s="5" t="s">
        <v>65</v>
      </c>
      <c r="E289" t="s">
        <v>14</v>
      </c>
      <c r="F289" s="2">
        <v>43862</v>
      </c>
      <c r="G289" s="9" t="s">
        <v>15</v>
      </c>
      <c r="I289" s="1">
        <v>3300</v>
      </c>
    </row>
    <row r="290" spans="2:9">
      <c r="B290" s="8">
        <f>ROW()-3</f>
        <v>287</v>
      </c>
      <c r="C290" t="s">
        <v>64</v>
      </c>
      <c r="D290" s="5" t="s">
        <v>65</v>
      </c>
      <c r="E290" t="s">
        <v>14</v>
      </c>
      <c r="F290" s="2">
        <v>43891</v>
      </c>
      <c r="G290" s="9" t="s">
        <v>15</v>
      </c>
      <c r="I290" s="1">
        <v>3012.5</v>
      </c>
    </row>
    <row r="291" spans="2:9">
      <c r="B291" s="8">
        <f>ROW()-3</f>
        <v>288</v>
      </c>
      <c r="C291" t="s">
        <v>64</v>
      </c>
      <c r="D291" s="5" t="s">
        <v>65</v>
      </c>
      <c r="E291" t="s">
        <v>14</v>
      </c>
      <c r="F291" s="2">
        <v>43922</v>
      </c>
      <c r="G291" t="s">
        <v>15</v>
      </c>
      <c r="I291" s="11">
        <v>3012.5</v>
      </c>
    </row>
    <row r="292" spans="2:9">
      <c r="B292" s="8">
        <f>ROW()-3</f>
        <v>289</v>
      </c>
      <c r="C292" t="s">
        <v>64</v>
      </c>
      <c r="D292" s="5" t="s">
        <v>65</v>
      </c>
      <c r="E292" t="s">
        <v>14</v>
      </c>
      <c r="F292" s="2">
        <v>43952</v>
      </c>
      <c r="G292" t="s">
        <v>15</v>
      </c>
      <c r="I292" s="11">
        <v>3312.5</v>
      </c>
    </row>
    <row r="293" spans="2:9">
      <c r="B293" s="8">
        <f>ROW()-3</f>
        <v>290</v>
      </c>
      <c r="C293" t="s">
        <v>64</v>
      </c>
      <c r="D293" s="5" t="s">
        <v>65</v>
      </c>
      <c r="E293" t="s">
        <v>14</v>
      </c>
      <c r="F293" s="2">
        <v>43983</v>
      </c>
      <c r="G293" t="s">
        <v>15</v>
      </c>
      <c r="I293" s="11">
        <v>2525</v>
      </c>
    </row>
    <row r="294" spans="2:9">
      <c r="B294" s="8">
        <f>ROW()-3</f>
        <v>291</v>
      </c>
      <c r="C294" t="s">
        <v>64</v>
      </c>
      <c r="D294" s="5" t="s">
        <v>65</v>
      </c>
      <c r="E294" t="s">
        <v>14</v>
      </c>
      <c r="F294" s="2">
        <v>44013</v>
      </c>
      <c r="G294" s="9" t="s">
        <v>15</v>
      </c>
      <c r="I294" s="1">
        <v>2187.5</v>
      </c>
    </row>
    <row r="295" spans="2:9">
      <c r="B295" s="8">
        <f>ROW()-3</f>
        <v>292</v>
      </c>
      <c r="C295" t="s">
        <v>64</v>
      </c>
      <c r="D295" s="5" t="s">
        <v>65</v>
      </c>
      <c r="E295" t="s">
        <v>14</v>
      </c>
      <c r="F295" s="2">
        <v>44044</v>
      </c>
      <c r="G295" s="9" t="s">
        <v>15</v>
      </c>
      <c r="I295" s="1">
        <v>2550</v>
      </c>
    </row>
    <row r="296" spans="2:9">
      <c r="B296" s="8">
        <f>ROW()-3</f>
        <v>293</v>
      </c>
      <c r="C296" t="s">
        <v>64</v>
      </c>
      <c r="D296" s="5" t="s">
        <v>65</v>
      </c>
      <c r="E296" t="s">
        <v>14</v>
      </c>
      <c r="F296" s="2">
        <v>44075</v>
      </c>
      <c r="G296" s="9" t="s">
        <v>15</v>
      </c>
      <c r="I296" s="1">
        <v>1325</v>
      </c>
    </row>
    <row r="297" spans="2:9">
      <c r="B297" s="8">
        <f>ROW()-3</f>
        <v>294</v>
      </c>
      <c r="C297" t="s">
        <v>66</v>
      </c>
      <c r="D297" s="5" t="s">
        <v>67</v>
      </c>
      <c r="E297" t="s">
        <v>14</v>
      </c>
      <c r="F297" s="2">
        <v>43466</v>
      </c>
      <c r="G297" s="9" t="s">
        <v>15</v>
      </c>
      <c r="I297" s="1">
        <v>118050</v>
      </c>
    </row>
    <row r="298" spans="2:9">
      <c r="B298" s="8">
        <f>ROW()-3</f>
        <v>295</v>
      </c>
      <c r="C298" t="s">
        <v>66</v>
      </c>
      <c r="D298" s="5" t="s">
        <v>67</v>
      </c>
      <c r="E298" t="s">
        <v>14</v>
      </c>
      <c r="F298" s="2">
        <v>43831</v>
      </c>
      <c r="G298" s="9" t="s">
        <v>15</v>
      </c>
      <c r="H298" s="19"/>
      <c r="I298" s="11">
        <v>9883.1299999999992</v>
      </c>
    </row>
    <row r="299" spans="2:9">
      <c r="B299" s="8">
        <f>ROW()-3</f>
        <v>296</v>
      </c>
      <c r="C299" t="s">
        <v>66</v>
      </c>
      <c r="D299" s="5" t="s">
        <v>67</v>
      </c>
      <c r="E299" t="s">
        <v>14</v>
      </c>
      <c r="F299" s="2">
        <v>43862</v>
      </c>
      <c r="G299" s="9" t="s">
        <v>15</v>
      </c>
      <c r="I299" s="1">
        <v>10027.5</v>
      </c>
    </row>
    <row r="300" spans="2:9">
      <c r="B300" s="8">
        <f>ROW()-3</f>
        <v>297</v>
      </c>
      <c r="C300" t="s">
        <v>66</v>
      </c>
      <c r="D300" s="5" t="s">
        <v>67</v>
      </c>
      <c r="E300" t="s">
        <v>14</v>
      </c>
      <c r="F300" s="2">
        <v>43891</v>
      </c>
      <c r="G300" s="9" t="s">
        <v>15</v>
      </c>
      <c r="I300" s="1">
        <v>10303.129999999999</v>
      </c>
    </row>
    <row r="301" spans="2:9">
      <c r="B301" s="8">
        <f>ROW()-3</f>
        <v>298</v>
      </c>
      <c r="C301" t="s">
        <v>66</v>
      </c>
      <c r="D301" s="5" t="s">
        <v>67</v>
      </c>
      <c r="E301" t="s">
        <v>14</v>
      </c>
      <c r="F301" s="2">
        <v>43922</v>
      </c>
      <c r="G301" t="s">
        <v>15</v>
      </c>
      <c r="I301" s="11">
        <v>15146.25</v>
      </c>
    </row>
    <row r="302" spans="2:9">
      <c r="B302" s="8">
        <f>ROW()-3</f>
        <v>299</v>
      </c>
      <c r="C302" t="s">
        <v>66</v>
      </c>
      <c r="D302" s="5" t="s">
        <v>67</v>
      </c>
      <c r="E302" t="s">
        <v>14</v>
      </c>
      <c r="F302" s="2">
        <v>43952</v>
      </c>
      <c r="G302" t="s">
        <v>15</v>
      </c>
      <c r="I302" s="11">
        <v>21285</v>
      </c>
    </row>
    <row r="303" spans="2:9">
      <c r="B303" s="8">
        <f>ROW()-3</f>
        <v>300</v>
      </c>
      <c r="C303" t="s">
        <v>66</v>
      </c>
      <c r="D303" s="5" t="s">
        <v>67</v>
      </c>
      <c r="E303" t="s">
        <v>14</v>
      </c>
      <c r="F303" s="2">
        <v>43983</v>
      </c>
      <c r="G303" t="s">
        <v>15</v>
      </c>
      <c r="H303" s="20"/>
      <c r="I303" s="11">
        <v>21752.5</v>
      </c>
    </row>
    <row r="304" spans="2:9">
      <c r="B304" s="8">
        <f>ROW()-3</f>
        <v>301</v>
      </c>
      <c r="C304" t="s">
        <v>66</v>
      </c>
      <c r="D304" s="5" t="s">
        <v>67</v>
      </c>
      <c r="E304" t="s">
        <v>14</v>
      </c>
      <c r="F304" s="2">
        <v>44013</v>
      </c>
      <c r="G304" s="9" t="s">
        <v>15</v>
      </c>
      <c r="I304" s="1">
        <v>21477.5</v>
      </c>
    </row>
    <row r="305" spans="2:9">
      <c r="B305" s="8">
        <f>ROW()-3</f>
        <v>302</v>
      </c>
      <c r="C305" t="s">
        <v>66</v>
      </c>
      <c r="D305" s="5" t="s">
        <v>67</v>
      </c>
      <c r="E305" t="s">
        <v>14</v>
      </c>
      <c r="F305" s="2">
        <v>44044</v>
      </c>
      <c r="G305" s="9" t="s">
        <v>15</v>
      </c>
      <c r="I305" s="1">
        <v>20831.25</v>
      </c>
    </row>
    <row r="306" spans="2:9">
      <c r="B306" s="8">
        <f>ROW()-3</f>
        <v>303</v>
      </c>
      <c r="C306" t="s">
        <v>66</v>
      </c>
      <c r="D306" s="5" t="s">
        <v>67</v>
      </c>
      <c r="E306" t="s">
        <v>14</v>
      </c>
      <c r="F306" s="2">
        <v>44075</v>
      </c>
      <c r="G306" s="9" t="s">
        <v>15</v>
      </c>
      <c r="I306" s="1">
        <v>20487.5</v>
      </c>
    </row>
    <row r="307" spans="2:9" ht="60">
      <c r="B307" s="6">
        <f>ROW()-3</f>
        <v>304</v>
      </c>
      <c r="C307" t="s">
        <v>66</v>
      </c>
      <c r="D307" s="5" t="s">
        <v>67</v>
      </c>
      <c r="E307" s="5" t="s">
        <v>14</v>
      </c>
      <c r="F307" s="2">
        <v>44148</v>
      </c>
      <c r="G307" t="s">
        <v>71</v>
      </c>
      <c r="H307" s="18" t="s">
        <v>90</v>
      </c>
      <c r="I307" s="1">
        <v>160000</v>
      </c>
    </row>
    <row r="308" spans="2:9">
      <c r="B308" s="8">
        <f>ROW()-3</f>
        <v>305</v>
      </c>
      <c r="C308" t="s">
        <v>66</v>
      </c>
      <c r="D308" s="5" t="s">
        <v>67</v>
      </c>
      <c r="E308" t="s">
        <v>14</v>
      </c>
      <c r="F308" s="2">
        <v>44183</v>
      </c>
      <c r="G308" s="9" t="s">
        <v>11</v>
      </c>
      <c r="I308" s="1">
        <v>160000</v>
      </c>
    </row>
    <row r="309" spans="2:9">
      <c r="B309" s="8">
        <f>ROW()-3</f>
        <v>306</v>
      </c>
      <c r="C309" t="s">
        <v>26</v>
      </c>
      <c r="D309" s="5" t="s">
        <v>20</v>
      </c>
      <c r="E309" t="s">
        <v>14</v>
      </c>
      <c r="F309" s="2">
        <v>43466</v>
      </c>
      <c r="G309" s="9" t="s">
        <v>15</v>
      </c>
      <c r="I309" s="9">
        <v>145050</v>
      </c>
    </row>
    <row r="310" spans="2:9">
      <c r="B310" s="8">
        <f>ROW()-3</f>
        <v>307</v>
      </c>
      <c r="C310" t="s">
        <v>26</v>
      </c>
      <c r="D310" s="5" t="s">
        <v>20</v>
      </c>
      <c r="E310" t="s">
        <v>14</v>
      </c>
      <c r="F310" s="2">
        <v>43831</v>
      </c>
      <c r="G310" s="9" t="s">
        <v>15</v>
      </c>
      <c r="H310" s="19"/>
      <c r="I310" s="11">
        <v>12219.38</v>
      </c>
    </row>
    <row r="311" spans="2:9">
      <c r="B311" s="8">
        <f>ROW()-3</f>
        <v>308</v>
      </c>
      <c r="C311" t="s">
        <v>26</v>
      </c>
      <c r="D311" s="5" t="s">
        <v>20</v>
      </c>
      <c r="E311" t="s">
        <v>14</v>
      </c>
      <c r="F311" s="2">
        <v>43862</v>
      </c>
      <c r="G311" s="9" t="s">
        <v>15</v>
      </c>
      <c r="H311" s="19"/>
      <c r="I311" s="1">
        <v>12534.38</v>
      </c>
    </row>
    <row r="312" spans="2:9">
      <c r="B312" s="8">
        <f>ROW()-3</f>
        <v>309</v>
      </c>
      <c r="C312" t="s">
        <v>26</v>
      </c>
      <c r="D312" s="5" t="s">
        <v>20</v>
      </c>
      <c r="E312" t="s">
        <v>14</v>
      </c>
      <c r="F312" s="2">
        <v>43891</v>
      </c>
      <c r="G312" s="9" t="s">
        <v>15</v>
      </c>
      <c r="H312" s="19"/>
      <c r="I312" s="1">
        <v>12560.63</v>
      </c>
    </row>
    <row r="313" spans="2:9">
      <c r="B313" s="8">
        <f>ROW()-3</f>
        <v>310</v>
      </c>
      <c r="C313" t="s">
        <v>26</v>
      </c>
      <c r="D313" s="5" t="s">
        <v>20</v>
      </c>
      <c r="E313" s="5" t="s">
        <v>14</v>
      </c>
      <c r="F313" s="2">
        <v>43922</v>
      </c>
      <c r="G313" t="s">
        <v>15</v>
      </c>
      <c r="I313" s="1">
        <v>12285</v>
      </c>
    </row>
    <row r="314" spans="2:9">
      <c r="B314" s="8">
        <f>ROW()-3</f>
        <v>311</v>
      </c>
      <c r="C314" t="s">
        <v>26</v>
      </c>
      <c r="D314" s="5" t="s">
        <v>20</v>
      </c>
      <c r="E314" t="s">
        <v>14</v>
      </c>
      <c r="F314" s="2">
        <v>43952</v>
      </c>
      <c r="G314" t="s">
        <v>15</v>
      </c>
      <c r="I314" s="11">
        <v>12390</v>
      </c>
    </row>
    <row r="315" spans="2:9">
      <c r="B315" s="8">
        <f>ROW()-3</f>
        <v>312</v>
      </c>
      <c r="C315" t="s">
        <v>26</v>
      </c>
      <c r="D315" s="5" t="s">
        <v>20</v>
      </c>
      <c r="E315" t="s">
        <v>14</v>
      </c>
      <c r="F315" s="2">
        <v>43983</v>
      </c>
      <c r="G315" t="s">
        <v>15</v>
      </c>
      <c r="H315" s="19"/>
      <c r="I315" s="11">
        <v>12705</v>
      </c>
    </row>
    <row r="316" spans="2:9">
      <c r="B316" s="8">
        <f>ROW()-3</f>
        <v>313</v>
      </c>
      <c r="C316" t="s">
        <v>26</v>
      </c>
      <c r="D316" s="5" t="s">
        <v>20</v>
      </c>
      <c r="E316" t="s">
        <v>14</v>
      </c>
      <c r="F316" s="2">
        <v>44013</v>
      </c>
      <c r="G316" s="9" t="s">
        <v>15</v>
      </c>
      <c r="I316" s="1">
        <v>14437.5</v>
      </c>
    </row>
    <row r="317" spans="2:9">
      <c r="B317" s="8">
        <f>ROW()-3</f>
        <v>314</v>
      </c>
      <c r="C317" t="s">
        <v>26</v>
      </c>
      <c r="D317" s="5" t="s">
        <v>20</v>
      </c>
      <c r="E317" t="s">
        <v>14</v>
      </c>
      <c r="F317" s="2">
        <v>44044</v>
      </c>
      <c r="G317" s="9" t="s">
        <v>15</v>
      </c>
      <c r="I317" s="1">
        <v>14437.5</v>
      </c>
    </row>
    <row r="318" spans="2:9">
      <c r="B318" s="8">
        <f>ROW()-3</f>
        <v>315</v>
      </c>
      <c r="C318" t="s">
        <v>26</v>
      </c>
      <c r="D318" s="5" t="s">
        <v>20</v>
      </c>
      <c r="E318" t="s">
        <v>14</v>
      </c>
      <c r="F318" s="2">
        <v>44075</v>
      </c>
      <c r="G318" s="9" t="s">
        <v>15</v>
      </c>
      <c r="I318" s="9">
        <v>16380</v>
      </c>
    </row>
    <row r="319" spans="2:9">
      <c r="B319" s="8">
        <f>ROW()-3</f>
        <v>316</v>
      </c>
      <c r="C319" s="13" t="s">
        <v>70</v>
      </c>
      <c r="D319" s="5" t="s">
        <v>70</v>
      </c>
      <c r="E319" s="5" t="s">
        <v>10</v>
      </c>
      <c r="F319" s="2">
        <v>44078</v>
      </c>
      <c r="G319" s="9" t="s">
        <v>11</v>
      </c>
      <c r="I319" s="1">
        <v>299000</v>
      </c>
    </row>
    <row r="320" spans="2:9">
      <c r="B320" s="8">
        <f>ROW()-3</f>
        <v>317</v>
      </c>
      <c r="C320" t="s">
        <v>39</v>
      </c>
      <c r="D320" s="5" t="s">
        <v>37</v>
      </c>
      <c r="E320" t="s">
        <v>14</v>
      </c>
      <c r="F320" s="2">
        <v>43466</v>
      </c>
      <c r="G320" s="9" t="s">
        <v>15</v>
      </c>
      <c r="I320" s="1">
        <v>11700</v>
      </c>
    </row>
    <row r="321" spans="2:9">
      <c r="B321" s="8">
        <f>ROW()-3</f>
        <v>318</v>
      </c>
      <c r="C321" t="s">
        <v>39</v>
      </c>
      <c r="D321" s="5" t="s">
        <v>37</v>
      </c>
      <c r="E321" t="s">
        <v>14</v>
      </c>
      <c r="F321" s="2">
        <v>43831</v>
      </c>
      <c r="G321" s="9" t="s">
        <v>15</v>
      </c>
      <c r="H321" s="19"/>
      <c r="I321">
        <v>975</v>
      </c>
    </row>
    <row r="322" spans="2:9">
      <c r="B322" s="8">
        <f>ROW()-3</f>
        <v>319</v>
      </c>
      <c r="C322" t="s">
        <v>39</v>
      </c>
      <c r="D322" s="5" t="s">
        <v>37</v>
      </c>
      <c r="E322" t="s">
        <v>14</v>
      </c>
      <c r="F322" s="2">
        <v>43862</v>
      </c>
      <c r="G322" s="9" t="s">
        <v>15</v>
      </c>
      <c r="I322" s="1">
        <v>962.5</v>
      </c>
    </row>
    <row r="323" spans="2:9">
      <c r="B323" s="8">
        <f>ROW()-3</f>
        <v>320</v>
      </c>
      <c r="C323" t="s">
        <v>39</v>
      </c>
      <c r="D323" s="5" t="s">
        <v>37</v>
      </c>
      <c r="E323" t="s">
        <v>14</v>
      </c>
      <c r="F323" s="2">
        <v>43891</v>
      </c>
      <c r="G323" s="9" t="s">
        <v>15</v>
      </c>
      <c r="I323" s="1">
        <v>962.5</v>
      </c>
    </row>
    <row r="324" spans="2:9">
      <c r="B324" s="8">
        <f>ROW()-3</f>
        <v>321</v>
      </c>
      <c r="C324" t="s">
        <v>39</v>
      </c>
      <c r="D324" s="5" t="s">
        <v>37</v>
      </c>
      <c r="E324" t="s">
        <v>14</v>
      </c>
      <c r="F324" s="2">
        <v>43922</v>
      </c>
      <c r="G324" t="s">
        <v>15</v>
      </c>
      <c r="I324">
        <v>962.5</v>
      </c>
    </row>
    <row r="325" spans="2:9">
      <c r="B325" s="8">
        <f>ROW()-3</f>
        <v>322</v>
      </c>
      <c r="C325" t="s">
        <v>39</v>
      </c>
      <c r="D325" s="5" t="s">
        <v>37</v>
      </c>
      <c r="E325" t="s">
        <v>14</v>
      </c>
      <c r="F325" s="2">
        <v>43952</v>
      </c>
      <c r="G325" t="s">
        <v>15</v>
      </c>
      <c r="I325">
        <v>987.5</v>
      </c>
    </row>
    <row r="326" spans="2:9">
      <c r="B326" s="8">
        <f>ROW()-3</f>
        <v>323</v>
      </c>
      <c r="C326" t="s">
        <v>39</v>
      </c>
      <c r="D326" s="5" t="s">
        <v>37</v>
      </c>
      <c r="E326" t="s">
        <v>14</v>
      </c>
      <c r="F326" s="2">
        <v>43983</v>
      </c>
      <c r="G326" t="s">
        <v>15</v>
      </c>
      <c r="H326" s="19"/>
      <c r="I326">
        <v>962.5</v>
      </c>
    </row>
    <row r="327" spans="2:9">
      <c r="B327" s="8">
        <f>ROW()-3</f>
        <v>324</v>
      </c>
      <c r="C327" t="s">
        <v>39</v>
      </c>
      <c r="D327" s="5" t="s">
        <v>37</v>
      </c>
      <c r="E327" t="s">
        <v>14</v>
      </c>
      <c r="F327" s="2">
        <v>44013</v>
      </c>
      <c r="G327" s="9" t="s">
        <v>15</v>
      </c>
      <c r="I327" s="1">
        <v>812.5</v>
      </c>
    </row>
    <row r="328" spans="2:9">
      <c r="B328" s="8">
        <f>ROW()-3</f>
        <v>325</v>
      </c>
      <c r="C328" t="s">
        <v>39</v>
      </c>
      <c r="D328" s="5" t="s">
        <v>37</v>
      </c>
      <c r="E328" t="s">
        <v>14</v>
      </c>
      <c r="F328" s="2">
        <v>44044</v>
      </c>
      <c r="G328" s="9" t="s">
        <v>15</v>
      </c>
      <c r="I328" s="1">
        <v>950</v>
      </c>
    </row>
    <row r="329" spans="2:9">
      <c r="B329" s="8">
        <f>ROW()-3</f>
        <v>326</v>
      </c>
      <c r="C329" t="s">
        <v>39</v>
      </c>
      <c r="D329" s="5" t="s">
        <v>37</v>
      </c>
      <c r="E329" t="s">
        <v>14</v>
      </c>
      <c r="F329" s="2">
        <v>44075</v>
      </c>
      <c r="G329" s="9" t="s">
        <v>15</v>
      </c>
      <c r="I329" s="1">
        <v>975</v>
      </c>
    </row>
    <row r="330" spans="2:9">
      <c r="B330" s="8">
        <f>ROW()-3</f>
        <v>327</v>
      </c>
      <c r="C330" t="s">
        <v>63</v>
      </c>
      <c r="D330" s="5" t="s">
        <v>62</v>
      </c>
      <c r="E330" t="s">
        <v>14</v>
      </c>
      <c r="F330" s="2">
        <v>43466</v>
      </c>
      <c r="G330" s="9" t="s">
        <v>15</v>
      </c>
      <c r="I330" s="1">
        <v>21750</v>
      </c>
    </row>
    <row r="331" spans="2:9">
      <c r="B331" s="8">
        <f>ROW()-3</f>
        <v>328</v>
      </c>
      <c r="C331" t="s">
        <v>63</v>
      </c>
      <c r="D331" s="5" t="s">
        <v>62</v>
      </c>
      <c r="E331" t="s">
        <v>14</v>
      </c>
      <c r="F331" s="2">
        <v>43831</v>
      </c>
      <c r="G331" s="9" t="s">
        <v>15</v>
      </c>
      <c r="H331" s="19"/>
      <c r="I331" s="11">
        <v>1955.63</v>
      </c>
    </row>
    <row r="332" spans="2:9">
      <c r="B332" s="8">
        <f>ROW()-3</f>
        <v>329</v>
      </c>
      <c r="C332" t="s">
        <v>63</v>
      </c>
      <c r="D332" s="5" t="s">
        <v>62</v>
      </c>
      <c r="E332" t="s">
        <v>14</v>
      </c>
      <c r="F332" s="2">
        <v>43862</v>
      </c>
      <c r="G332" s="9" t="s">
        <v>15</v>
      </c>
      <c r="I332" s="1">
        <v>1916.25</v>
      </c>
    </row>
    <row r="333" spans="2:9">
      <c r="B333" s="8">
        <f>ROW()-3</f>
        <v>330</v>
      </c>
      <c r="C333" t="s">
        <v>63</v>
      </c>
      <c r="D333" s="5" t="s">
        <v>62</v>
      </c>
      <c r="E333" t="s">
        <v>14</v>
      </c>
      <c r="F333" s="2">
        <v>43891</v>
      </c>
      <c r="G333" s="9" t="s">
        <v>15</v>
      </c>
      <c r="H333" s="19"/>
      <c r="I333" s="1">
        <v>2008.13</v>
      </c>
    </row>
    <row r="334" spans="2:9">
      <c r="B334" s="8">
        <f>ROW()-3</f>
        <v>331</v>
      </c>
      <c r="C334" t="s">
        <v>63</v>
      </c>
      <c r="D334" s="5" t="s">
        <v>62</v>
      </c>
      <c r="E334" t="s">
        <v>14</v>
      </c>
      <c r="F334" s="2">
        <v>43922</v>
      </c>
      <c r="G334" t="s">
        <v>15</v>
      </c>
      <c r="I334" s="11">
        <v>2008.13</v>
      </c>
    </row>
    <row r="335" spans="2:9">
      <c r="B335" s="8">
        <f>ROW()-3</f>
        <v>332</v>
      </c>
      <c r="C335" t="s">
        <v>63</v>
      </c>
      <c r="D335" s="5" t="s">
        <v>62</v>
      </c>
      <c r="E335" t="s">
        <v>14</v>
      </c>
      <c r="F335" s="2">
        <v>43952</v>
      </c>
      <c r="G335" t="s">
        <v>15</v>
      </c>
      <c r="I335" s="11">
        <v>2008.13</v>
      </c>
    </row>
    <row r="336" spans="2:9">
      <c r="B336" s="8">
        <f>ROW()-3</f>
        <v>333</v>
      </c>
      <c r="C336" t="s">
        <v>63</v>
      </c>
      <c r="D336" s="5" t="s">
        <v>62</v>
      </c>
      <c r="E336" t="s">
        <v>14</v>
      </c>
      <c r="F336" s="2">
        <v>43983</v>
      </c>
      <c r="G336" t="s">
        <v>15</v>
      </c>
      <c r="H336" s="19"/>
      <c r="I336" s="11">
        <v>1916.25</v>
      </c>
    </row>
    <row r="337" spans="2:9">
      <c r="B337" s="8">
        <f>ROW()-3</f>
        <v>334</v>
      </c>
      <c r="C337" t="s">
        <v>63</v>
      </c>
      <c r="D337" s="5" t="s">
        <v>62</v>
      </c>
      <c r="E337" t="s">
        <v>14</v>
      </c>
      <c r="F337" s="2">
        <v>44013</v>
      </c>
      <c r="G337" s="9" t="s">
        <v>15</v>
      </c>
      <c r="I337" s="1">
        <v>1890</v>
      </c>
    </row>
    <row r="338" spans="2:9">
      <c r="B338" s="8">
        <f>ROW()-3</f>
        <v>335</v>
      </c>
      <c r="C338" t="s">
        <v>63</v>
      </c>
      <c r="D338" s="5" t="s">
        <v>62</v>
      </c>
      <c r="E338" t="s">
        <v>14</v>
      </c>
      <c r="F338" s="2">
        <v>44044</v>
      </c>
      <c r="G338" s="9" t="s">
        <v>15</v>
      </c>
      <c r="I338" s="1">
        <v>1929.38</v>
      </c>
    </row>
    <row r="339" spans="2:9">
      <c r="B339" s="8">
        <f>ROW()-3</f>
        <v>336</v>
      </c>
      <c r="C339" t="s">
        <v>63</v>
      </c>
      <c r="D339" s="5" t="s">
        <v>62</v>
      </c>
      <c r="E339" t="s">
        <v>14</v>
      </c>
      <c r="F339" s="2">
        <v>44075</v>
      </c>
      <c r="G339" s="9" t="s">
        <v>15</v>
      </c>
      <c r="I339" s="1">
        <v>2086.88</v>
      </c>
    </row>
    <row r="340" spans="2:9" ht="45">
      <c r="B340" s="6">
        <f>ROW()-3</f>
        <v>337</v>
      </c>
      <c r="C340" t="s">
        <v>63</v>
      </c>
      <c r="D340" s="5" t="s">
        <v>62</v>
      </c>
      <c r="E340" s="5" t="s">
        <v>14</v>
      </c>
      <c r="F340" s="2">
        <v>44116</v>
      </c>
      <c r="G340" t="s">
        <v>71</v>
      </c>
      <c r="H340" s="18" t="s">
        <v>81</v>
      </c>
      <c r="I340" s="1">
        <v>33000</v>
      </c>
    </row>
    <row r="341" spans="2:9">
      <c r="B341" s="8">
        <f>ROW()-3</f>
        <v>338</v>
      </c>
      <c r="C341" t="s">
        <v>13</v>
      </c>
      <c r="D341" s="5" t="s">
        <v>13</v>
      </c>
      <c r="E341" t="s">
        <v>10</v>
      </c>
      <c r="F341" s="2">
        <v>43831</v>
      </c>
      <c r="G341" s="9" t="s">
        <v>15</v>
      </c>
      <c r="H341" s="19"/>
      <c r="I341" s="11">
        <v>108645</v>
      </c>
    </row>
    <row r="342" spans="2:9">
      <c r="B342" s="8">
        <f>ROW()-3</f>
        <v>339</v>
      </c>
      <c r="C342" t="s">
        <v>13</v>
      </c>
      <c r="D342" s="5" t="s">
        <v>13</v>
      </c>
      <c r="E342" t="s">
        <v>10</v>
      </c>
      <c r="F342" s="2">
        <v>43952</v>
      </c>
      <c r="G342" t="s">
        <v>15</v>
      </c>
      <c r="I342" s="11">
        <v>97305</v>
      </c>
    </row>
    <row r="343" spans="2:9">
      <c r="B343" s="8">
        <f>ROW()-3</f>
        <v>340</v>
      </c>
      <c r="C343" t="s">
        <v>13</v>
      </c>
      <c r="D343" s="5" t="s">
        <v>13</v>
      </c>
      <c r="E343" t="s">
        <v>10</v>
      </c>
      <c r="F343" s="2">
        <v>43983</v>
      </c>
      <c r="G343" t="s">
        <v>15</v>
      </c>
      <c r="H343" s="20"/>
      <c r="I343" s="11">
        <v>94545</v>
      </c>
    </row>
    <row r="344" spans="2:9">
      <c r="B344" s="8">
        <f>ROW()-3</f>
        <v>341</v>
      </c>
      <c r="C344" t="s">
        <v>21</v>
      </c>
      <c r="D344" s="5" t="s">
        <v>21</v>
      </c>
      <c r="E344" t="s">
        <v>14</v>
      </c>
      <c r="F344" s="2">
        <v>43466</v>
      </c>
      <c r="G344" s="9" t="s">
        <v>15</v>
      </c>
      <c r="H344" s="19"/>
      <c r="I344" s="9">
        <v>168000</v>
      </c>
    </row>
    <row r="345" spans="2:9">
      <c r="B345" s="8">
        <f>ROW()-3</f>
        <v>342</v>
      </c>
      <c r="C345" t="s">
        <v>21</v>
      </c>
      <c r="D345" s="5" t="s">
        <v>21</v>
      </c>
      <c r="E345" t="s">
        <v>14</v>
      </c>
      <c r="F345" s="2">
        <v>43831</v>
      </c>
      <c r="G345" s="9" t="s">
        <v>15</v>
      </c>
      <c r="H345" s="19"/>
      <c r="I345" s="11">
        <v>14529.38</v>
      </c>
    </row>
    <row r="346" spans="2:9">
      <c r="B346" s="8">
        <f>ROW()-3</f>
        <v>343</v>
      </c>
      <c r="C346" t="s">
        <v>21</v>
      </c>
      <c r="D346" s="5" t="s">
        <v>21</v>
      </c>
      <c r="E346" t="s">
        <v>14</v>
      </c>
      <c r="F346" s="2">
        <v>43862</v>
      </c>
      <c r="G346" s="9" t="s">
        <v>15</v>
      </c>
      <c r="H346" s="19"/>
      <c r="I346" s="1">
        <v>14634.38</v>
      </c>
    </row>
    <row r="347" spans="2:9">
      <c r="B347" s="8">
        <f>ROW()-3</f>
        <v>344</v>
      </c>
      <c r="C347" t="s">
        <v>21</v>
      </c>
      <c r="D347" s="5" t="s">
        <v>21</v>
      </c>
      <c r="E347" t="s">
        <v>14</v>
      </c>
      <c r="F347" s="2">
        <v>43891</v>
      </c>
      <c r="G347" s="9" t="s">
        <v>15</v>
      </c>
      <c r="H347" s="19"/>
      <c r="I347" s="1">
        <v>14660.63</v>
      </c>
    </row>
    <row r="348" spans="2:9">
      <c r="B348" s="8">
        <f>ROW()-3</f>
        <v>345</v>
      </c>
      <c r="C348" t="s">
        <v>21</v>
      </c>
      <c r="D348" s="5" t="s">
        <v>21</v>
      </c>
      <c r="E348" s="5" t="s">
        <v>14</v>
      </c>
      <c r="F348" s="2">
        <v>43922</v>
      </c>
      <c r="G348" t="s">
        <v>15</v>
      </c>
      <c r="I348" s="1">
        <v>14686.88</v>
      </c>
    </row>
    <row r="349" spans="2:9">
      <c r="B349" s="8">
        <f>ROW()-3</f>
        <v>346</v>
      </c>
      <c r="C349" t="s">
        <v>21</v>
      </c>
      <c r="D349" s="5" t="s">
        <v>21</v>
      </c>
      <c r="E349" t="s">
        <v>14</v>
      </c>
      <c r="F349" s="2">
        <v>43952</v>
      </c>
      <c r="G349" t="s">
        <v>15</v>
      </c>
      <c r="I349" s="11">
        <v>14752.5</v>
      </c>
    </row>
    <row r="350" spans="2:9">
      <c r="B350" s="8">
        <f>ROW()-3</f>
        <v>347</v>
      </c>
      <c r="C350" t="s">
        <v>21</v>
      </c>
      <c r="D350" s="5" t="s">
        <v>21</v>
      </c>
      <c r="E350" t="s">
        <v>14</v>
      </c>
      <c r="F350" s="2">
        <v>43983</v>
      </c>
      <c r="G350" t="s">
        <v>15</v>
      </c>
      <c r="H350" s="19"/>
      <c r="I350" s="11">
        <v>14831.25</v>
      </c>
    </row>
    <row r="351" spans="2:9">
      <c r="B351" s="8">
        <f>ROW()-3</f>
        <v>348</v>
      </c>
      <c r="C351" t="s">
        <v>21</v>
      </c>
      <c r="D351" s="5" t="s">
        <v>21</v>
      </c>
      <c r="E351" t="s">
        <v>14</v>
      </c>
      <c r="F351" s="2">
        <v>44013</v>
      </c>
      <c r="G351" s="9" t="s">
        <v>15</v>
      </c>
      <c r="I351" s="1">
        <v>14581.88</v>
      </c>
    </row>
    <row r="352" spans="2:9">
      <c r="B352" s="8">
        <f>ROW()-3</f>
        <v>349</v>
      </c>
      <c r="C352" t="s">
        <v>21</v>
      </c>
      <c r="D352" s="5" t="s">
        <v>21</v>
      </c>
      <c r="E352" t="s">
        <v>14</v>
      </c>
      <c r="F352" s="2">
        <v>44044</v>
      </c>
      <c r="G352" s="9" t="s">
        <v>15</v>
      </c>
      <c r="I352" s="1">
        <v>14319.38</v>
      </c>
    </row>
    <row r="353" spans="2:9">
      <c r="B353" s="8">
        <f>ROW()-3</f>
        <v>350</v>
      </c>
      <c r="C353" t="s">
        <v>21</v>
      </c>
      <c r="D353" s="5" t="s">
        <v>21</v>
      </c>
      <c r="E353" t="s">
        <v>14</v>
      </c>
      <c r="F353" s="2">
        <v>44075</v>
      </c>
      <c r="G353" s="9" t="s">
        <v>15</v>
      </c>
      <c r="I353" s="9">
        <v>14070</v>
      </c>
    </row>
    <row r="354" spans="2:9" ht="60">
      <c r="B354" s="6">
        <f>ROW()-3</f>
        <v>351</v>
      </c>
      <c r="C354" t="s">
        <v>21</v>
      </c>
      <c r="D354" s="5" t="s">
        <v>21</v>
      </c>
      <c r="E354" s="5" t="s">
        <v>14</v>
      </c>
      <c r="F354" s="2">
        <v>44116</v>
      </c>
      <c r="G354" t="s">
        <v>71</v>
      </c>
      <c r="H354" s="18" t="s">
        <v>78</v>
      </c>
      <c r="I354" s="1">
        <v>170000</v>
      </c>
    </row>
    <row r="355" spans="2:9">
      <c r="B355" s="8">
        <f>ROW()-3</f>
        <v>352</v>
      </c>
      <c r="C355" t="s">
        <v>69</v>
      </c>
      <c r="D355" s="5" t="s">
        <v>21</v>
      </c>
      <c r="E355" t="s">
        <v>14</v>
      </c>
      <c r="F355" s="2">
        <v>43891</v>
      </c>
      <c r="G355" s="9" t="s">
        <v>15</v>
      </c>
      <c r="H355" s="19"/>
      <c r="I355" s="1">
        <v>7927.5</v>
      </c>
    </row>
    <row r="356" spans="2:9">
      <c r="B356" s="8">
        <f>ROW()-3</f>
        <v>353</v>
      </c>
      <c r="C356" t="s">
        <v>69</v>
      </c>
      <c r="D356" s="5" t="s">
        <v>21</v>
      </c>
      <c r="E356" s="5" t="s">
        <v>14</v>
      </c>
      <c r="F356" s="2">
        <v>43922</v>
      </c>
      <c r="G356" t="s">
        <v>15</v>
      </c>
      <c r="I356" s="1">
        <v>9489.3799999999992</v>
      </c>
    </row>
    <row r="357" spans="2:9">
      <c r="B357" s="8">
        <f>ROW()-3</f>
        <v>354</v>
      </c>
      <c r="C357" t="s">
        <v>69</v>
      </c>
      <c r="D357" s="5" t="s">
        <v>21</v>
      </c>
      <c r="E357" t="s">
        <v>14</v>
      </c>
      <c r="F357" s="2">
        <v>43952</v>
      </c>
      <c r="G357" t="s">
        <v>15</v>
      </c>
      <c r="I357" s="11">
        <v>8911.8799999999992</v>
      </c>
    </row>
    <row r="358" spans="2:9">
      <c r="B358" s="8">
        <f>ROW()-3</f>
        <v>355</v>
      </c>
      <c r="C358" t="s">
        <v>69</v>
      </c>
      <c r="D358" s="5" t="s">
        <v>21</v>
      </c>
      <c r="E358" t="s">
        <v>14</v>
      </c>
      <c r="F358" s="2">
        <v>43983</v>
      </c>
      <c r="G358" t="s">
        <v>15</v>
      </c>
      <c r="H358" s="19"/>
      <c r="I358" s="11">
        <v>7271.25</v>
      </c>
    </row>
    <row r="359" spans="2:9">
      <c r="B359" s="8">
        <f>ROW()-3</f>
        <v>356</v>
      </c>
      <c r="C359" t="s">
        <v>69</v>
      </c>
      <c r="D359" s="5" t="s">
        <v>21</v>
      </c>
      <c r="E359" t="s">
        <v>14</v>
      </c>
      <c r="F359" s="2">
        <v>44013</v>
      </c>
      <c r="G359" s="9" t="s">
        <v>15</v>
      </c>
      <c r="I359" s="1">
        <v>6969.38</v>
      </c>
    </row>
    <row r="360" spans="2:9">
      <c r="B360" s="8">
        <f>ROW()-3</f>
        <v>357</v>
      </c>
      <c r="C360" t="s">
        <v>69</v>
      </c>
      <c r="D360" s="5" t="s">
        <v>21</v>
      </c>
      <c r="E360" t="s">
        <v>14</v>
      </c>
      <c r="F360" s="2">
        <v>44044</v>
      </c>
      <c r="G360" s="9" t="s">
        <v>15</v>
      </c>
      <c r="I360" s="1">
        <v>6641.25</v>
      </c>
    </row>
    <row r="361" spans="2:9">
      <c r="B361" s="8">
        <f>ROW()-3</f>
        <v>358</v>
      </c>
      <c r="C361" t="s">
        <v>69</v>
      </c>
      <c r="D361" s="5" t="s">
        <v>21</v>
      </c>
      <c r="E361" t="s">
        <v>14</v>
      </c>
      <c r="F361" s="2">
        <v>44075</v>
      </c>
      <c r="G361" s="9" t="s">
        <v>15</v>
      </c>
      <c r="I361" s="9">
        <v>6024.38</v>
      </c>
    </row>
    <row r="362" spans="2:9" ht="45">
      <c r="B362" s="8">
        <f>ROW()-3</f>
        <v>359</v>
      </c>
      <c r="C362" t="s">
        <v>69</v>
      </c>
      <c r="D362" s="5" t="s">
        <v>21</v>
      </c>
      <c r="E362" s="5" t="s">
        <v>14</v>
      </c>
      <c r="F362" s="2">
        <v>44166</v>
      </c>
      <c r="G362" s="9" t="s">
        <v>71</v>
      </c>
      <c r="H362" s="19" t="s">
        <v>92</v>
      </c>
      <c r="I362" s="1">
        <v>135000</v>
      </c>
    </row>
    <row r="363" spans="2:9">
      <c r="B363" s="8">
        <f>ROW()-3</f>
        <v>360</v>
      </c>
      <c r="C363" t="s">
        <v>24</v>
      </c>
      <c r="D363" s="5" t="s">
        <v>23</v>
      </c>
      <c r="E363" t="s">
        <v>14</v>
      </c>
      <c r="F363" s="2">
        <v>43466</v>
      </c>
      <c r="G363" s="9" t="s">
        <v>15</v>
      </c>
      <c r="H363" s="19"/>
      <c r="I363" s="9">
        <v>89100</v>
      </c>
    </row>
    <row r="364" spans="2:9">
      <c r="B364" s="8">
        <f>ROW()-3</f>
        <v>361</v>
      </c>
      <c r="C364" t="s">
        <v>24</v>
      </c>
      <c r="D364" s="5" t="s">
        <v>23</v>
      </c>
      <c r="E364" t="s">
        <v>14</v>
      </c>
      <c r="F364" s="2">
        <v>43831</v>
      </c>
      <c r="G364" s="9" t="s">
        <v>15</v>
      </c>
      <c r="H364" s="19"/>
      <c r="I364" s="11">
        <v>7651.88</v>
      </c>
    </row>
    <row r="365" spans="2:9">
      <c r="B365" s="8">
        <f>ROW()-3</f>
        <v>362</v>
      </c>
      <c r="C365" t="s">
        <v>24</v>
      </c>
      <c r="D365" s="5" t="s">
        <v>23</v>
      </c>
      <c r="E365" t="s">
        <v>14</v>
      </c>
      <c r="F365" s="2">
        <v>43862</v>
      </c>
      <c r="G365" s="9" t="s">
        <v>15</v>
      </c>
      <c r="H365" s="19"/>
      <c r="I365" s="1">
        <v>7796.25</v>
      </c>
    </row>
    <row r="366" spans="2:9">
      <c r="B366" s="8">
        <f>ROW()-3</f>
        <v>363</v>
      </c>
      <c r="C366" t="s">
        <v>24</v>
      </c>
      <c r="D366" s="5" t="s">
        <v>23</v>
      </c>
      <c r="E366" t="s">
        <v>14</v>
      </c>
      <c r="F366" s="2">
        <v>43891</v>
      </c>
      <c r="G366" s="9" t="s">
        <v>15</v>
      </c>
      <c r="I366" s="1">
        <v>7796.25</v>
      </c>
    </row>
    <row r="367" spans="2:9">
      <c r="B367" s="8">
        <f>ROW()-3</f>
        <v>364</v>
      </c>
      <c r="C367" t="s">
        <v>24</v>
      </c>
      <c r="D367" s="5" t="s">
        <v>23</v>
      </c>
      <c r="E367" t="s">
        <v>14</v>
      </c>
      <c r="F367" s="2">
        <v>43922</v>
      </c>
      <c r="G367" t="s">
        <v>15</v>
      </c>
      <c r="I367" s="11">
        <v>7691.25</v>
      </c>
    </row>
    <row r="368" spans="2:9">
      <c r="B368" s="8">
        <f>ROW()-3</f>
        <v>365</v>
      </c>
      <c r="C368" t="s">
        <v>24</v>
      </c>
      <c r="D368" s="5" t="s">
        <v>23</v>
      </c>
      <c r="E368" t="s">
        <v>14</v>
      </c>
      <c r="F368" s="2">
        <v>43952</v>
      </c>
      <c r="G368" t="s">
        <v>15</v>
      </c>
      <c r="I368" s="11">
        <v>7796.25</v>
      </c>
    </row>
    <row r="369" spans="2:11">
      <c r="B369" s="8">
        <f>ROW()-3</f>
        <v>366</v>
      </c>
      <c r="C369" t="s">
        <v>24</v>
      </c>
      <c r="D369" s="5" t="s">
        <v>23</v>
      </c>
      <c r="E369" t="s">
        <v>14</v>
      </c>
      <c r="F369" s="2">
        <v>43983</v>
      </c>
      <c r="G369" t="s">
        <v>15</v>
      </c>
      <c r="H369" s="19"/>
      <c r="I369" s="11">
        <v>7993.13</v>
      </c>
    </row>
    <row r="370" spans="2:11">
      <c r="B370" s="8">
        <f>ROW()-3</f>
        <v>367</v>
      </c>
      <c r="C370" t="s">
        <v>24</v>
      </c>
      <c r="D370" s="5" t="s">
        <v>23</v>
      </c>
      <c r="E370" t="s">
        <v>14</v>
      </c>
      <c r="F370" s="2">
        <v>44013</v>
      </c>
      <c r="G370" s="9" t="s">
        <v>15</v>
      </c>
      <c r="I370" s="1">
        <v>7980</v>
      </c>
    </row>
    <row r="371" spans="2:11">
      <c r="B371" s="8">
        <f>ROW()-3</f>
        <v>368</v>
      </c>
      <c r="C371" t="s">
        <v>24</v>
      </c>
      <c r="D371" s="5" t="s">
        <v>23</v>
      </c>
      <c r="E371" t="s">
        <v>14</v>
      </c>
      <c r="F371" s="2">
        <v>44044</v>
      </c>
      <c r="G371" s="9" t="s">
        <v>15</v>
      </c>
      <c r="I371" s="1">
        <v>7691.25</v>
      </c>
    </row>
    <row r="372" spans="2:11">
      <c r="B372" s="8">
        <f>ROW()-3</f>
        <v>369</v>
      </c>
      <c r="C372" t="s">
        <v>24</v>
      </c>
      <c r="D372" s="5" t="s">
        <v>23</v>
      </c>
      <c r="E372" t="s">
        <v>14</v>
      </c>
      <c r="F372" s="2">
        <v>44075</v>
      </c>
      <c r="G372" s="9" t="s">
        <v>15</v>
      </c>
      <c r="I372" s="1">
        <v>7848.75</v>
      </c>
    </row>
    <row r="373" spans="2:11">
      <c r="B373" s="8">
        <f>ROW()-3</f>
        <v>370</v>
      </c>
      <c r="C373" t="s">
        <v>40</v>
      </c>
      <c r="D373" s="5" t="s">
        <v>20</v>
      </c>
      <c r="E373" t="s">
        <v>14</v>
      </c>
      <c r="F373" s="2">
        <v>43466</v>
      </c>
      <c r="G373" s="9" t="s">
        <v>15</v>
      </c>
      <c r="I373" s="9">
        <v>365100</v>
      </c>
    </row>
    <row r="374" spans="2:11">
      <c r="B374" s="8">
        <f>ROW()-3</f>
        <v>371</v>
      </c>
      <c r="C374" t="s">
        <v>40</v>
      </c>
      <c r="D374" s="5" t="s">
        <v>20</v>
      </c>
      <c r="E374" t="s">
        <v>14</v>
      </c>
      <c r="F374" s="2">
        <v>43831</v>
      </c>
      <c r="G374" s="9" t="s">
        <v>15</v>
      </c>
      <c r="H374" s="19"/>
      <c r="I374" s="11">
        <v>35585</v>
      </c>
    </row>
    <row r="375" spans="2:11">
      <c r="B375" s="8">
        <f>ROW()-3</f>
        <v>372</v>
      </c>
      <c r="C375" t="s">
        <v>40</v>
      </c>
      <c r="D375" s="5" t="s">
        <v>20</v>
      </c>
      <c r="E375" t="s">
        <v>14</v>
      </c>
      <c r="F375" s="2">
        <v>43862</v>
      </c>
      <c r="G375" s="9" t="s">
        <v>15</v>
      </c>
      <c r="I375" s="1">
        <v>36960</v>
      </c>
    </row>
    <row r="376" spans="2:11">
      <c r="B376" s="8">
        <f>ROW()-3</f>
        <v>373</v>
      </c>
      <c r="C376" t="s">
        <v>40</v>
      </c>
      <c r="D376" s="5" t="s">
        <v>20</v>
      </c>
      <c r="E376" t="s">
        <v>14</v>
      </c>
      <c r="F376" s="2">
        <v>43891</v>
      </c>
      <c r="G376" s="9" t="s">
        <v>15</v>
      </c>
      <c r="I376" s="1">
        <v>32793.75</v>
      </c>
    </row>
    <row r="377" spans="2:11">
      <c r="B377" s="8">
        <f>ROW()-3</f>
        <v>374</v>
      </c>
      <c r="C377" t="s">
        <v>40</v>
      </c>
      <c r="D377" s="5" t="s">
        <v>20</v>
      </c>
      <c r="E377" t="s">
        <v>14</v>
      </c>
      <c r="F377" s="2">
        <v>43922</v>
      </c>
      <c r="G377" t="s">
        <v>15</v>
      </c>
      <c r="I377" s="11">
        <v>33192.5</v>
      </c>
    </row>
    <row r="378" spans="2:11">
      <c r="B378" s="8">
        <f>ROW()-3</f>
        <v>375</v>
      </c>
      <c r="C378" t="s">
        <v>40</v>
      </c>
      <c r="D378" s="5" t="s">
        <v>20</v>
      </c>
      <c r="E378" t="s">
        <v>14</v>
      </c>
      <c r="F378" s="2">
        <v>43952</v>
      </c>
      <c r="G378" t="s">
        <v>15</v>
      </c>
      <c r="I378" s="11">
        <v>33330</v>
      </c>
    </row>
    <row r="379" spans="2:11">
      <c r="B379" s="8">
        <f>ROW()-3</f>
        <v>376</v>
      </c>
      <c r="C379" t="s">
        <v>40</v>
      </c>
      <c r="D379" s="5" t="s">
        <v>20</v>
      </c>
      <c r="E379" t="s">
        <v>14</v>
      </c>
      <c r="F379" s="2">
        <v>43983</v>
      </c>
      <c r="G379" t="s">
        <v>15</v>
      </c>
      <c r="H379" s="20"/>
      <c r="I379" s="11">
        <v>34966.25</v>
      </c>
    </row>
    <row r="380" spans="2:11">
      <c r="B380" s="8">
        <f>ROW()-3</f>
        <v>377</v>
      </c>
      <c r="C380" t="s">
        <v>40</v>
      </c>
      <c r="D380" s="5" t="s">
        <v>20</v>
      </c>
      <c r="E380" t="s">
        <v>14</v>
      </c>
      <c r="F380" s="2">
        <v>44013</v>
      </c>
      <c r="G380" s="9" t="s">
        <v>15</v>
      </c>
      <c r="I380" s="1">
        <v>36396.25</v>
      </c>
      <c r="K380" s="16"/>
    </row>
    <row r="381" spans="2:11">
      <c r="B381" s="8">
        <f>ROW()-3</f>
        <v>378</v>
      </c>
      <c r="C381" t="s">
        <v>40</v>
      </c>
      <c r="D381" s="5" t="s">
        <v>20</v>
      </c>
      <c r="E381" t="s">
        <v>14</v>
      </c>
      <c r="F381" s="2">
        <v>44044</v>
      </c>
      <c r="G381" s="9" t="s">
        <v>15</v>
      </c>
      <c r="I381" s="1">
        <v>37070</v>
      </c>
    </row>
    <row r="382" spans="2:11">
      <c r="B382" s="8">
        <f>ROW()-3</f>
        <v>379</v>
      </c>
      <c r="C382" t="s">
        <v>40</v>
      </c>
      <c r="D382" s="5" t="s">
        <v>20</v>
      </c>
      <c r="E382" t="s">
        <v>14</v>
      </c>
      <c r="F382" s="2">
        <v>44075</v>
      </c>
      <c r="G382" s="9" t="s">
        <v>15</v>
      </c>
      <c r="I382" s="1">
        <v>37262.5</v>
      </c>
    </row>
    <row r="383" spans="2:11" ht="45">
      <c r="B383" s="6">
        <f>ROW()-3</f>
        <v>380</v>
      </c>
      <c r="C383" t="s">
        <v>40</v>
      </c>
      <c r="D383" s="5" t="s">
        <v>20</v>
      </c>
      <c r="E383" s="5" t="s">
        <v>14</v>
      </c>
      <c r="F383" s="3">
        <v>44148</v>
      </c>
      <c r="G383" t="s">
        <v>71</v>
      </c>
      <c r="H383" s="18" t="s">
        <v>87</v>
      </c>
      <c r="I383" s="1">
        <v>350000</v>
      </c>
    </row>
    <row r="384" spans="2:11">
      <c r="B384" s="8">
        <f>ROW()-3</f>
        <v>381</v>
      </c>
      <c r="C384" t="s">
        <v>17</v>
      </c>
      <c r="D384" s="5" t="s">
        <v>18</v>
      </c>
      <c r="E384" t="s">
        <v>14</v>
      </c>
      <c r="F384" s="2">
        <v>43466</v>
      </c>
      <c r="G384" s="9" t="s">
        <v>15</v>
      </c>
      <c r="H384" s="19"/>
      <c r="I384" s="9">
        <v>125100</v>
      </c>
    </row>
    <row r="385" spans="2:9">
      <c r="B385" s="8">
        <f>ROW()-3</f>
        <v>382</v>
      </c>
      <c r="C385" t="s">
        <v>17</v>
      </c>
      <c r="D385" s="5" t="s">
        <v>18</v>
      </c>
      <c r="E385" t="s">
        <v>14</v>
      </c>
      <c r="F385" s="2">
        <v>43831</v>
      </c>
      <c r="G385" s="9" t="s">
        <v>15</v>
      </c>
      <c r="H385" s="19"/>
      <c r="I385" s="11">
        <v>31801.88</v>
      </c>
    </row>
    <row r="386" spans="2:9">
      <c r="B386" s="8">
        <f>ROW()-3</f>
        <v>383</v>
      </c>
      <c r="C386" t="s">
        <v>17</v>
      </c>
      <c r="D386" s="5" t="s">
        <v>18</v>
      </c>
      <c r="E386" t="s">
        <v>14</v>
      </c>
      <c r="F386" s="2">
        <v>43862</v>
      </c>
      <c r="G386" s="9" t="s">
        <v>15</v>
      </c>
      <c r="H386" s="19"/>
      <c r="I386" s="1">
        <v>31775.63</v>
      </c>
    </row>
    <row r="387" spans="2:9">
      <c r="B387" s="8">
        <f>ROW()-3</f>
        <v>384</v>
      </c>
      <c r="C387" t="s">
        <v>17</v>
      </c>
      <c r="D387" s="5" t="s">
        <v>18</v>
      </c>
      <c r="E387" t="s">
        <v>14</v>
      </c>
      <c r="F387" s="2">
        <v>43891</v>
      </c>
      <c r="G387" s="9" t="s">
        <v>15</v>
      </c>
      <c r="H387" s="19"/>
      <c r="I387" s="1">
        <v>36474.379999999997</v>
      </c>
    </row>
    <row r="388" spans="2:9">
      <c r="B388" s="8">
        <f>ROW()-3</f>
        <v>385</v>
      </c>
      <c r="C388" t="s">
        <v>17</v>
      </c>
      <c r="D388" s="5" t="s">
        <v>18</v>
      </c>
      <c r="E388" s="5" t="s">
        <v>14</v>
      </c>
      <c r="F388" s="2">
        <v>43922</v>
      </c>
      <c r="G388" t="s">
        <v>15</v>
      </c>
      <c r="I388" s="1">
        <v>37012.5</v>
      </c>
    </row>
    <row r="389" spans="2:9">
      <c r="B389" s="8">
        <f>ROW()-3</f>
        <v>386</v>
      </c>
      <c r="C389" t="s">
        <v>17</v>
      </c>
      <c r="D389" s="5" t="s">
        <v>18</v>
      </c>
      <c r="E389" t="s">
        <v>14</v>
      </c>
      <c r="F389" s="2">
        <v>43952</v>
      </c>
      <c r="G389" t="s">
        <v>15</v>
      </c>
      <c r="I389" s="11">
        <v>37261.879999999997</v>
      </c>
    </row>
    <row r="390" spans="2:9">
      <c r="B390" s="8">
        <f>ROW()-3</f>
        <v>387</v>
      </c>
      <c r="C390" t="s">
        <v>17</v>
      </c>
      <c r="D390" s="5" t="s">
        <v>18</v>
      </c>
      <c r="E390" t="s">
        <v>14</v>
      </c>
      <c r="F390" s="2">
        <v>43983</v>
      </c>
      <c r="G390" t="s">
        <v>15</v>
      </c>
      <c r="H390" s="19"/>
      <c r="I390" s="11">
        <v>37524.379999999997</v>
      </c>
    </row>
    <row r="391" spans="2:9">
      <c r="B391" s="8">
        <f>ROW()-3</f>
        <v>388</v>
      </c>
      <c r="C391" t="s">
        <v>17</v>
      </c>
      <c r="D391" s="5" t="s">
        <v>18</v>
      </c>
      <c r="E391" t="s">
        <v>14</v>
      </c>
      <c r="F391" s="2">
        <v>44013</v>
      </c>
      <c r="G391" s="9" t="s">
        <v>15</v>
      </c>
      <c r="H391" s="19"/>
      <c r="I391" s="1">
        <v>37222.5</v>
      </c>
    </row>
    <row r="392" spans="2:9">
      <c r="B392" s="8">
        <f>ROW()-3</f>
        <v>389</v>
      </c>
      <c r="C392" t="s">
        <v>17</v>
      </c>
      <c r="D392" s="5" t="s">
        <v>18</v>
      </c>
      <c r="E392" t="s">
        <v>14</v>
      </c>
      <c r="F392" s="2">
        <v>44044</v>
      </c>
      <c r="G392" s="9" t="s">
        <v>15</v>
      </c>
      <c r="H392" s="19"/>
      <c r="I392" s="1">
        <v>37734.379999999997</v>
      </c>
    </row>
    <row r="393" spans="2:9">
      <c r="B393" s="8">
        <f>ROW()-3</f>
        <v>390</v>
      </c>
      <c r="C393" t="s">
        <v>17</v>
      </c>
      <c r="D393" s="5" t="s">
        <v>18</v>
      </c>
      <c r="E393" t="s">
        <v>14</v>
      </c>
      <c r="F393" s="2">
        <v>44075</v>
      </c>
      <c r="G393" s="9" t="s">
        <v>15</v>
      </c>
      <c r="H393" s="19"/>
      <c r="I393" s="9">
        <v>38810.629999999997</v>
      </c>
    </row>
    <row r="394" spans="2:9">
      <c r="B394" s="8">
        <f>ROW()-3</f>
        <v>391</v>
      </c>
      <c r="C394" t="s">
        <v>16</v>
      </c>
      <c r="D394" s="5" t="s">
        <v>16</v>
      </c>
      <c r="E394" t="s">
        <v>10</v>
      </c>
      <c r="F394" s="2">
        <v>43466</v>
      </c>
      <c r="G394" s="9" t="s">
        <v>11</v>
      </c>
      <c r="H394" s="19"/>
      <c r="I394" s="1">
        <v>100000</v>
      </c>
    </row>
    <row r="395" spans="2:9">
      <c r="B395" s="8">
        <f>ROW()-3</f>
        <v>392</v>
      </c>
      <c r="C395" t="s">
        <v>16</v>
      </c>
      <c r="D395" s="5" t="s">
        <v>16</v>
      </c>
      <c r="E395" t="s">
        <v>10</v>
      </c>
      <c r="F395" s="2">
        <v>43466</v>
      </c>
      <c r="G395" s="9" t="s">
        <v>15</v>
      </c>
      <c r="I395" s="1">
        <v>879150</v>
      </c>
    </row>
    <row r="396" spans="2:9">
      <c r="B396" s="8">
        <f>ROW()-3</f>
        <v>393</v>
      </c>
      <c r="C396" t="s">
        <v>16</v>
      </c>
      <c r="D396" s="5" t="s">
        <v>16</v>
      </c>
      <c r="E396" s="5" t="s">
        <v>10</v>
      </c>
      <c r="F396" s="2">
        <v>43831</v>
      </c>
      <c r="G396" s="9" t="s">
        <v>15</v>
      </c>
      <c r="H396" s="19"/>
      <c r="I396" s="1">
        <v>78495</v>
      </c>
    </row>
    <row r="397" spans="2:9">
      <c r="B397" s="8">
        <f>ROW()-3</f>
        <v>394</v>
      </c>
      <c r="C397" t="s">
        <v>16</v>
      </c>
      <c r="D397" s="5" t="s">
        <v>16</v>
      </c>
      <c r="E397" t="s">
        <v>10</v>
      </c>
      <c r="F397" s="2">
        <v>43862</v>
      </c>
      <c r="G397" s="9" t="s">
        <v>15</v>
      </c>
      <c r="I397" s="1">
        <v>82680</v>
      </c>
    </row>
    <row r="398" spans="2:9">
      <c r="B398" s="8">
        <f>ROW()-3</f>
        <v>395</v>
      </c>
      <c r="C398" t="s">
        <v>16</v>
      </c>
      <c r="D398" s="5" t="s">
        <v>16</v>
      </c>
      <c r="E398" t="s">
        <v>10</v>
      </c>
      <c r="F398" s="2">
        <v>43891</v>
      </c>
      <c r="G398" s="9" t="s">
        <v>15</v>
      </c>
      <c r="I398" s="1">
        <v>79695</v>
      </c>
    </row>
    <row r="399" spans="2:9">
      <c r="B399" s="6">
        <f>ROW()-3</f>
        <v>396</v>
      </c>
      <c r="C399" t="s">
        <v>16</v>
      </c>
      <c r="D399" s="5" t="s">
        <v>16</v>
      </c>
      <c r="E399" t="s">
        <v>10</v>
      </c>
      <c r="F399" s="2">
        <v>43922</v>
      </c>
      <c r="G399" t="s">
        <v>15</v>
      </c>
      <c r="I399" s="11">
        <v>69327.5</v>
      </c>
    </row>
    <row r="400" spans="2:9">
      <c r="B400" s="8">
        <f>ROW()-3</f>
        <v>397</v>
      </c>
      <c r="C400" t="s">
        <v>16</v>
      </c>
      <c r="D400" s="5" t="s">
        <v>16</v>
      </c>
      <c r="E400" t="s">
        <v>10</v>
      </c>
      <c r="F400" s="2">
        <v>43952</v>
      </c>
      <c r="G400" t="s">
        <v>15</v>
      </c>
      <c r="I400" s="11">
        <v>65683.75</v>
      </c>
    </row>
    <row r="401" spans="2:11">
      <c r="B401" s="8">
        <f>ROW()-3</f>
        <v>398</v>
      </c>
      <c r="C401" t="s">
        <v>16</v>
      </c>
      <c r="D401" s="5" t="s">
        <v>16</v>
      </c>
      <c r="E401" t="s">
        <v>10</v>
      </c>
      <c r="F401" s="2">
        <v>43983</v>
      </c>
      <c r="G401" t="s">
        <v>15</v>
      </c>
      <c r="H401" s="20"/>
      <c r="I401" s="11">
        <v>63043.75</v>
      </c>
    </row>
    <row r="402" spans="2:11">
      <c r="B402" s="8">
        <f>ROW()-3</f>
        <v>399</v>
      </c>
      <c r="C402" t="s">
        <v>16</v>
      </c>
      <c r="D402" s="5" t="s">
        <v>16</v>
      </c>
      <c r="E402" t="s">
        <v>10</v>
      </c>
      <c r="F402" s="2">
        <v>44013</v>
      </c>
      <c r="G402" s="9" t="s">
        <v>15</v>
      </c>
      <c r="I402" s="1">
        <v>58245</v>
      </c>
    </row>
    <row r="403" spans="2:11">
      <c r="B403" s="8">
        <f>ROW()-3</f>
        <v>400</v>
      </c>
      <c r="C403" t="s">
        <v>16</v>
      </c>
      <c r="D403" s="5" t="s">
        <v>16</v>
      </c>
      <c r="E403" t="s">
        <v>10</v>
      </c>
      <c r="F403" s="2">
        <v>44044</v>
      </c>
      <c r="G403" s="9" t="s">
        <v>15</v>
      </c>
      <c r="I403" s="1">
        <v>51287.5</v>
      </c>
    </row>
    <row r="404" spans="2:11">
      <c r="B404" s="8">
        <f>ROW()-3</f>
        <v>401</v>
      </c>
      <c r="C404" t="s">
        <v>16</v>
      </c>
      <c r="D404" s="5" t="s">
        <v>16</v>
      </c>
      <c r="E404" t="s">
        <v>10</v>
      </c>
      <c r="F404" s="2">
        <v>44075</v>
      </c>
      <c r="G404" s="9" t="s">
        <v>15</v>
      </c>
      <c r="I404" s="1">
        <v>45897.5</v>
      </c>
    </row>
    <row r="405" spans="2:11" ht="45">
      <c r="B405" s="6">
        <f>ROW()-3</f>
        <v>402</v>
      </c>
      <c r="C405" t="s">
        <v>16</v>
      </c>
      <c r="D405" s="5" t="s">
        <v>16</v>
      </c>
      <c r="E405" s="5" t="s">
        <v>10</v>
      </c>
      <c r="F405" s="2">
        <v>44116</v>
      </c>
      <c r="G405" t="s">
        <v>71</v>
      </c>
      <c r="H405" s="18" t="s">
        <v>79</v>
      </c>
      <c r="I405" s="1">
        <v>457780</v>
      </c>
    </row>
    <row r="406" spans="2:11" ht="30">
      <c r="B406" s="6">
        <f>ROW()-3</f>
        <v>403</v>
      </c>
      <c r="C406" t="s">
        <v>16</v>
      </c>
      <c r="D406" s="5" t="s">
        <v>16</v>
      </c>
      <c r="E406" s="5" t="s">
        <v>10</v>
      </c>
      <c r="F406" s="2">
        <v>44116</v>
      </c>
      <c r="G406" t="s">
        <v>71</v>
      </c>
      <c r="H406" s="18" t="s">
        <v>80</v>
      </c>
      <c r="I406" s="1">
        <v>265127.12</v>
      </c>
      <c r="K406" s="16"/>
    </row>
    <row r="407" spans="2:11">
      <c r="B407" s="8">
        <f>ROW()-3</f>
        <v>404</v>
      </c>
      <c r="C407" t="s">
        <v>16</v>
      </c>
      <c r="D407" s="5" t="s">
        <v>16</v>
      </c>
      <c r="E407" s="5" t="s">
        <v>10</v>
      </c>
      <c r="F407" s="2">
        <v>44148</v>
      </c>
      <c r="G407" t="s">
        <v>71</v>
      </c>
      <c r="H407" s="18" t="s">
        <v>89</v>
      </c>
      <c r="I407" s="1">
        <v>270000</v>
      </c>
    </row>
    <row r="408" spans="2:11" ht="45">
      <c r="B408" s="6">
        <f>ROW()-3</f>
        <v>405</v>
      </c>
      <c r="C408" t="s">
        <v>16</v>
      </c>
      <c r="D408" s="5" t="s">
        <v>16</v>
      </c>
      <c r="E408" s="5" t="s">
        <v>10</v>
      </c>
      <c r="F408" s="2">
        <v>44182</v>
      </c>
      <c r="G408" t="s">
        <v>71</v>
      </c>
      <c r="H408" s="18" t="s">
        <v>101</v>
      </c>
      <c r="I408" s="1">
        <v>540000</v>
      </c>
    </row>
    <row r="409" spans="2:11">
      <c r="B409" s="8">
        <f>ROW()-3</f>
        <v>406</v>
      </c>
      <c r="C409" t="s">
        <v>16</v>
      </c>
      <c r="D409" s="5" t="s">
        <v>16</v>
      </c>
      <c r="E409" s="5" t="s">
        <v>10</v>
      </c>
      <c r="F409" s="2">
        <v>44189</v>
      </c>
      <c r="G409" s="9" t="s">
        <v>11</v>
      </c>
      <c r="I409" s="1">
        <v>773986</v>
      </c>
    </row>
    <row r="410" spans="2:11">
      <c r="B410" s="8">
        <f>ROW()-3</f>
        <v>407</v>
      </c>
      <c r="C410" t="s">
        <v>19</v>
      </c>
      <c r="D410" s="5" t="s">
        <v>20</v>
      </c>
      <c r="E410" t="s">
        <v>14</v>
      </c>
      <c r="F410" s="2">
        <v>43466</v>
      </c>
      <c r="G410" s="9" t="s">
        <v>15</v>
      </c>
      <c r="H410" s="19"/>
      <c r="I410" s="9">
        <v>263400</v>
      </c>
    </row>
    <row r="411" spans="2:11">
      <c r="B411" s="8">
        <f>ROW()-3</f>
        <v>408</v>
      </c>
      <c r="C411" t="s">
        <v>19</v>
      </c>
      <c r="D411" s="5" t="s">
        <v>20</v>
      </c>
      <c r="E411" t="s">
        <v>14</v>
      </c>
      <c r="F411" s="2">
        <v>43831</v>
      </c>
      <c r="G411" s="9" t="s">
        <v>15</v>
      </c>
      <c r="H411" s="19"/>
      <c r="I411" s="11">
        <v>20094.38</v>
      </c>
    </row>
    <row r="412" spans="2:11">
      <c r="B412" s="8">
        <f>ROW()-3</f>
        <v>409</v>
      </c>
      <c r="C412" t="s">
        <v>19</v>
      </c>
      <c r="D412" s="5" t="s">
        <v>20</v>
      </c>
      <c r="E412" t="s">
        <v>10</v>
      </c>
      <c r="F412" s="2">
        <v>43862</v>
      </c>
      <c r="G412" s="9" t="s">
        <v>15</v>
      </c>
      <c r="H412" s="19"/>
      <c r="I412" s="1">
        <v>20658.75</v>
      </c>
    </row>
    <row r="413" spans="2:11">
      <c r="B413" s="8">
        <f>ROW()-3</f>
        <v>410</v>
      </c>
      <c r="C413" t="s">
        <v>19</v>
      </c>
      <c r="D413" s="5" t="s">
        <v>20</v>
      </c>
      <c r="E413" t="s">
        <v>14</v>
      </c>
      <c r="F413" s="2">
        <v>43891</v>
      </c>
      <c r="G413" s="9" t="s">
        <v>15</v>
      </c>
      <c r="H413" s="19"/>
      <c r="I413" s="1">
        <v>40961.25</v>
      </c>
    </row>
    <row r="414" spans="2:11">
      <c r="B414" s="8">
        <f>ROW()-3</f>
        <v>411</v>
      </c>
      <c r="C414" t="s">
        <v>19</v>
      </c>
      <c r="D414" s="5" t="s">
        <v>20</v>
      </c>
      <c r="E414" s="5" t="s">
        <v>14</v>
      </c>
      <c r="F414" s="2">
        <v>43922</v>
      </c>
      <c r="G414" t="s">
        <v>15</v>
      </c>
      <c r="I414" s="1">
        <v>41717.5</v>
      </c>
    </row>
    <row r="415" spans="2:11">
      <c r="B415" s="8">
        <f>ROW()-3</f>
        <v>412</v>
      </c>
      <c r="C415" t="s">
        <v>19</v>
      </c>
      <c r="D415" s="5" t="s">
        <v>20</v>
      </c>
      <c r="E415" t="s">
        <v>14</v>
      </c>
      <c r="F415" s="2">
        <v>43952</v>
      </c>
      <c r="G415" t="s">
        <v>15</v>
      </c>
      <c r="I415" s="11">
        <v>41772.5</v>
      </c>
    </row>
    <row r="416" spans="2:11">
      <c r="B416" s="8">
        <f>ROW()-3</f>
        <v>413</v>
      </c>
      <c r="C416" t="s">
        <v>19</v>
      </c>
      <c r="D416" s="5" t="s">
        <v>20</v>
      </c>
      <c r="E416" t="s">
        <v>14</v>
      </c>
      <c r="F416" s="2">
        <v>43983</v>
      </c>
      <c r="G416" t="s">
        <v>15</v>
      </c>
      <c r="H416" s="19"/>
      <c r="I416" s="11">
        <v>50700</v>
      </c>
    </row>
    <row r="417" spans="2:11">
      <c r="B417" s="8">
        <f>ROW()-3</f>
        <v>414</v>
      </c>
      <c r="C417" t="s">
        <v>19</v>
      </c>
      <c r="D417" s="5" t="s">
        <v>20</v>
      </c>
      <c r="E417" t="s">
        <v>14</v>
      </c>
      <c r="F417" s="2">
        <v>44013</v>
      </c>
      <c r="G417" s="9" t="s">
        <v>15</v>
      </c>
      <c r="H417" s="19"/>
      <c r="I417" s="1">
        <v>51330</v>
      </c>
    </row>
    <row r="418" spans="2:11">
      <c r="B418" s="8">
        <f>ROW()-3</f>
        <v>415</v>
      </c>
      <c r="C418" t="s">
        <v>19</v>
      </c>
      <c r="D418" s="5" t="s">
        <v>20</v>
      </c>
      <c r="E418" t="s">
        <v>14</v>
      </c>
      <c r="F418" s="2">
        <v>44044</v>
      </c>
      <c r="G418" s="9" t="s">
        <v>15</v>
      </c>
      <c r="I418" s="1">
        <v>41855</v>
      </c>
    </row>
    <row r="419" spans="2:11">
      <c r="B419" s="8">
        <f>ROW()-3</f>
        <v>416</v>
      </c>
      <c r="C419" t="s">
        <v>19</v>
      </c>
      <c r="D419" s="5" t="s">
        <v>20</v>
      </c>
      <c r="E419" t="s">
        <v>14</v>
      </c>
      <c r="F419" s="2">
        <v>44075</v>
      </c>
      <c r="G419" s="9" t="s">
        <v>15</v>
      </c>
      <c r="I419" s="9">
        <v>43436.25</v>
      </c>
    </row>
    <row r="420" spans="2:11" ht="30">
      <c r="B420" s="8">
        <f>ROW()-3</f>
        <v>417</v>
      </c>
      <c r="C420" t="s">
        <v>19</v>
      </c>
      <c r="D420" s="5" t="s">
        <v>20</v>
      </c>
      <c r="E420" s="5" t="s">
        <v>14</v>
      </c>
      <c r="F420" s="2">
        <v>44178</v>
      </c>
      <c r="G420" t="s">
        <v>71</v>
      </c>
      <c r="H420" s="18" t="s">
        <v>98</v>
      </c>
      <c r="I420" s="1">
        <v>495000</v>
      </c>
    </row>
    <row r="421" spans="2:11">
      <c r="B421" s="6">
        <f>SUBTOTAL(102,Πίνακας1[Α/Α])</f>
        <v>417</v>
      </c>
      <c r="E421" s="5"/>
      <c r="F421" s="2"/>
      <c r="I421" s="4">
        <f>SUBTOTAL(109,Πίνακας1[ΠΟΣΟ])</f>
        <v>35200964.279999979</v>
      </c>
    </row>
    <row r="422" spans="2:11">
      <c r="K422" s="16"/>
    </row>
    <row r="432" spans="2:11">
      <c r="H432" s="21"/>
    </row>
    <row r="433" spans="8:8">
      <c r="H433" s="21"/>
    </row>
    <row r="434" spans="8:8">
      <c r="H434" s="21"/>
    </row>
    <row r="435" spans="8:8">
      <c r="H435" s="21"/>
    </row>
    <row r="436" spans="8:8">
      <c r="H436" s="22"/>
    </row>
  </sheetData>
  <phoneticPr fontId="2" type="noConversion"/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Έγγραφο" ma:contentTypeID="0x010100741A079AE9C53A42BC780C6B99118746" ma:contentTypeVersion="13" ma:contentTypeDescription="Δημιουργία νέου εγγράφου" ma:contentTypeScope="" ma:versionID="e3589caf36293fa896844446558a08bc">
  <xsd:schema xmlns:xsd="http://www.w3.org/2001/XMLSchema" xmlns:xs="http://www.w3.org/2001/XMLSchema" xmlns:p="http://schemas.microsoft.com/office/2006/metadata/properties" xmlns:ns2="23b0b3d7-d903-442b-82a2-3ac84eac3a15" xmlns:ns3="305453b7-07ad-467e-b202-c2ea2acd0966" targetNamespace="http://schemas.microsoft.com/office/2006/metadata/properties" ma:root="true" ma:fieldsID="75ed7de9b1300e65f4f2e226079aa359" ns2:_="" ns3:_="">
    <xsd:import namespace="23b0b3d7-d903-442b-82a2-3ac84eac3a15"/>
    <xsd:import namespace="305453b7-07ad-467e-b202-c2ea2acd096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_x039c__x03ac__x03c1__x03c4__x03b9__x03bf__x03c2_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b0b3d7-d903-442b-82a2-3ac84eac3a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_x039c__x03ac__x03c1__x03c4__x03b9__x03bf__x03c2_" ma:index="18" nillable="true" ma:displayName="Μάρτιος" ma:format="Dropdown" ma:internalName="_x039c__x03ac__x03c1__x03c4__x03b9__x03bf__x03c2_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5453b7-07ad-467e-b202-c2ea2acd0966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Κοινή χρήση με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Κοινή χρήση με λεπτομέρειες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Τύπος περιεχομένου"/>
        <xsd:element ref="dc:title" minOccurs="0" maxOccurs="1" ma:index="4" ma:displayName="Τίτλο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39c__x03ac__x03c1__x03c4__x03b9__x03bf__x03c2_ xmlns="23b0b3d7-d903-442b-82a2-3ac84eac3a15" xsi:nil="true"/>
  </documentManagement>
</p:properties>
</file>

<file path=customXml/itemProps1.xml><?xml version="1.0" encoding="utf-8"?>
<ds:datastoreItem xmlns:ds="http://schemas.openxmlformats.org/officeDocument/2006/customXml" ds:itemID="{A1309006-0F0A-47EA-BF8E-ED25B1BAB829}"/>
</file>

<file path=customXml/itemProps2.xml><?xml version="1.0" encoding="utf-8"?>
<ds:datastoreItem xmlns:ds="http://schemas.openxmlformats.org/officeDocument/2006/customXml" ds:itemID="{0C2C6DFB-B151-40D2-AEF0-8915E63E9895}"/>
</file>

<file path=customXml/itemProps3.xml><?xml version="1.0" encoding="utf-8"?>
<ds:datastoreItem xmlns:ds="http://schemas.openxmlformats.org/officeDocument/2006/customXml" ds:itemID="{1FE0355C-492B-47FF-8230-22DB47E1A5D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i.panagiotopoulos</dc:creator>
  <cp:keywords/>
  <dc:description/>
  <cp:lastModifiedBy>Ηρακλής Παναγιωτόπουλος</cp:lastModifiedBy>
  <cp:revision/>
  <dcterms:created xsi:type="dcterms:W3CDTF">2020-12-28T10:58:24Z</dcterms:created>
  <dcterms:modified xsi:type="dcterms:W3CDTF">2020-12-29T15:02:29Z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0x010100741A079AE9C53A42BC780C6B99118746</vt:lpwstr>
  </property>
</Properties>
</file>